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24519" iterate="1"/>
</workbook>
</file>

<file path=xl/calcChain.xml><?xml version="1.0" encoding="utf-8"?>
<calcChain xmlns="http://schemas.openxmlformats.org/spreadsheetml/2006/main">
  <c r="I114" i="1"/>
  <c r="B205"/>
  <c r="A205"/>
  <c r="L204"/>
  <c r="J204"/>
  <c r="I204"/>
  <c r="H204"/>
  <c r="G204"/>
  <c r="F204"/>
  <c r="B195"/>
  <c r="A195"/>
  <c r="L194"/>
  <c r="J194"/>
  <c r="I194"/>
  <c r="H194"/>
  <c r="G194"/>
  <c r="F194"/>
  <c r="B185"/>
  <c r="A185"/>
  <c r="L184"/>
  <c r="J184"/>
  <c r="I184"/>
  <c r="H184"/>
  <c r="G184"/>
  <c r="F184"/>
  <c r="B175"/>
  <c r="A175"/>
  <c r="L174"/>
  <c r="J174"/>
  <c r="I174"/>
  <c r="H174"/>
  <c r="G174"/>
  <c r="F174"/>
  <c r="B165"/>
  <c r="A165"/>
  <c r="L164"/>
  <c r="J164"/>
  <c r="I164"/>
  <c r="H164"/>
  <c r="G164"/>
  <c r="F164"/>
  <c r="B155"/>
  <c r="A155"/>
  <c r="L154"/>
  <c r="J154"/>
  <c r="I154"/>
  <c r="H154"/>
  <c r="G154"/>
  <c r="F154"/>
  <c r="B146"/>
  <c r="A146"/>
  <c r="L145"/>
  <c r="J145"/>
  <c r="I145"/>
  <c r="H145"/>
  <c r="G145"/>
  <c r="F145"/>
  <c r="B136"/>
  <c r="A136"/>
  <c r="L135"/>
  <c r="L146" s="1"/>
  <c r="J135"/>
  <c r="I135"/>
  <c r="H135"/>
  <c r="G135"/>
  <c r="F135"/>
  <c r="B125"/>
  <c r="A125"/>
  <c r="L124"/>
  <c r="J124"/>
  <c r="I124"/>
  <c r="H124"/>
  <c r="G124"/>
  <c r="F124"/>
  <c r="B115"/>
  <c r="A115"/>
  <c r="L114"/>
  <c r="J114"/>
  <c r="H114"/>
  <c r="G114"/>
  <c r="F114"/>
  <c r="B106"/>
  <c r="A106"/>
  <c r="L105"/>
  <c r="J105"/>
  <c r="I105"/>
  <c r="H105"/>
  <c r="G105"/>
  <c r="F105"/>
  <c r="B96"/>
  <c r="A96"/>
  <c r="L95"/>
  <c r="J95"/>
  <c r="I95"/>
  <c r="H95"/>
  <c r="G95"/>
  <c r="F95"/>
  <c r="B85"/>
  <c r="A85"/>
  <c r="L84"/>
  <c r="J84"/>
  <c r="I84"/>
  <c r="H84"/>
  <c r="G84"/>
  <c r="F84"/>
  <c r="B75"/>
  <c r="A75"/>
  <c r="L74"/>
  <c r="J74"/>
  <c r="I74"/>
  <c r="H74"/>
  <c r="G74"/>
  <c r="F74"/>
  <c r="B66"/>
  <c r="A66"/>
  <c r="L65"/>
  <c r="J65"/>
  <c r="I65"/>
  <c r="H65"/>
  <c r="G65"/>
  <c r="F65"/>
  <c r="B56"/>
  <c r="A56"/>
  <c r="J55"/>
  <c r="I55"/>
  <c r="H55"/>
  <c r="G55"/>
  <c r="F55"/>
  <c r="B46"/>
  <c r="A46"/>
  <c r="L45"/>
  <c r="J45"/>
  <c r="I45"/>
  <c r="H45"/>
  <c r="G45"/>
  <c r="F45"/>
  <c r="B36"/>
  <c r="A36"/>
  <c r="L35"/>
  <c r="J35"/>
  <c r="I35"/>
  <c r="H35"/>
  <c r="G35"/>
  <c r="F35"/>
  <c r="B27"/>
  <c r="A27"/>
  <c r="L26"/>
  <c r="J26"/>
  <c r="I26"/>
  <c r="H26"/>
  <c r="G26"/>
  <c r="F26"/>
  <c r="B17"/>
  <c r="A17"/>
  <c r="J16"/>
  <c r="I16"/>
  <c r="H16"/>
  <c r="G16"/>
  <c r="F16"/>
  <c r="L205" l="1"/>
  <c r="L185"/>
  <c r="L165"/>
  <c r="G146"/>
  <c r="F106"/>
  <c r="J106"/>
  <c r="F85"/>
  <c r="J85"/>
  <c r="G185"/>
  <c r="J46"/>
  <c r="J27"/>
  <c r="J66"/>
  <c r="H205"/>
  <c r="J205"/>
  <c r="I205"/>
  <c r="F205"/>
  <c r="J185"/>
  <c r="I185"/>
  <c r="H185"/>
  <c r="G165"/>
  <c r="J165"/>
  <c r="I165"/>
  <c r="H165"/>
  <c r="F165"/>
  <c r="J146"/>
  <c r="I146"/>
  <c r="H146"/>
  <c r="F146"/>
  <c r="L125"/>
  <c r="J125"/>
  <c r="I125"/>
  <c r="H106"/>
  <c r="L106"/>
  <c r="I106"/>
  <c r="G106"/>
  <c r="G85"/>
  <c r="L85"/>
  <c r="I85"/>
  <c r="G66"/>
  <c r="I66"/>
  <c r="H66"/>
  <c r="F66"/>
  <c r="L66"/>
  <c r="F46"/>
  <c r="I46"/>
  <c r="H46"/>
  <c r="G46"/>
  <c r="F27"/>
  <c r="L27"/>
  <c r="H27"/>
  <c r="G27"/>
  <c r="G205"/>
  <c r="G125"/>
  <c r="H125"/>
  <c r="I27"/>
  <c r="F185"/>
  <c r="L46"/>
  <c r="F125"/>
  <c r="H85"/>
  <c r="J206" l="1"/>
  <c r="I206"/>
  <c r="F206"/>
  <c r="L206"/>
  <c r="G206"/>
  <c r="H206"/>
</calcChain>
</file>

<file path=xl/sharedStrings.xml><?xml version="1.0" encoding="utf-8"?>
<sst xmlns="http://schemas.openxmlformats.org/spreadsheetml/2006/main" count="329" uniqueCount="98">
  <si>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</si>
  <si>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</si>
  <si>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</si>
  <si>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</si>
  <si>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</si>
  <si>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</si>
  <si>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</si>
  <si>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</si>
  <si>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</si>
  <si>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</si>
  <si>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</si>
  <si>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</si>
  <si>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</si>
  <si>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</si>
  <si>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</si>
  <si>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</si>
  <si>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</si>
  <si>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</si>
  <si>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</si>
  <si>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</si>
  <si>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</si>
  <si>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</si>
  <si>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</si>
  <si>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</si>
  <si>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</si>
  <si>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</si>
  <si>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</si>
  <si>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</si>
  <si>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</si>
  <si>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</si>
  <si>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</si>
  <si>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</si>
  <si>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</si>
  <si>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</si>
  <si>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</si>
  <si>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</si>
  <si>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</si>
  <si>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</si>
  <si>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</si>
  <si>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</si>
  <si>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Егоров Д.В.</t>
  </si>
  <si>
    <t>пром</t>
  </si>
  <si>
    <t>хол.блюдо</t>
  </si>
  <si>
    <t>Хлеб пшеничный</t>
  </si>
  <si>
    <t>Огурец в нарезке</t>
  </si>
  <si>
    <t>хол блюдо</t>
  </si>
  <si>
    <t>Хлеб ржано-пшеничный</t>
  </si>
  <si>
    <t>сладкое</t>
  </si>
  <si>
    <t>МКОУ - Усть-Луковская СОШ</t>
  </si>
  <si>
    <t>Каша гречневая рассыпчатая</t>
  </si>
  <si>
    <t>Шницель из говядины</t>
  </si>
  <si>
    <t>хол. напиток</t>
  </si>
  <si>
    <t>54-7м</t>
  </si>
  <si>
    <t>соус</t>
  </si>
  <si>
    <t>хол.напиток</t>
  </si>
  <si>
    <t>Макароны отварные</t>
  </si>
  <si>
    <t>54-1г</t>
  </si>
  <si>
    <t>Какао с молоком</t>
  </si>
  <si>
    <t>54-21гн-2020</t>
  </si>
  <si>
    <t>Запеканка из творога</t>
  </si>
  <si>
    <t>Джем из абрикосов</t>
  </si>
  <si>
    <t>Чай с сахаром</t>
  </si>
  <si>
    <t>Каша вязкая молочная пшенная</t>
  </si>
  <si>
    <t>Яйцо вареное</t>
  </si>
  <si>
    <t>54-6о</t>
  </si>
  <si>
    <t>Кофейный напиток с молоком</t>
  </si>
  <si>
    <t>Сыр твердых сортов в нарезке</t>
  </si>
  <si>
    <t>54-23гн-2020</t>
  </si>
  <si>
    <t>Омлет натуральный</t>
  </si>
  <si>
    <t>Чай с молоком и сахаром</t>
  </si>
  <si>
    <t>Каша вязкая молочная овсяная</t>
  </si>
  <si>
    <t>54-2гн</t>
  </si>
  <si>
    <t>54-1з</t>
  </si>
  <si>
    <t>54-9к</t>
  </si>
  <si>
    <t>Пельмени</t>
  </si>
  <si>
    <t>п/ф</t>
  </si>
  <si>
    <t>54-2з</t>
  </si>
  <si>
    <t>54-6к</t>
  </si>
  <si>
    <t>54-4гн</t>
  </si>
  <si>
    <t>Рагу из курицы</t>
  </si>
  <si>
    <t>54-22м</t>
  </si>
  <si>
    <t>54-20з</t>
  </si>
  <si>
    <t>54-1о</t>
  </si>
  <si>
    <t>Чай с лимоном и сахаром</t>
  </si>
  <si>
    <t>54-3гн</t>
  </si>
  <si>
    <t>Омлет с сыром</t>
  </si>
  <si>
    <t>54-4о</t>
  </si>
  <si>
    <t>54-4г</t>
  </si>
  <si>
    <t>Соус красный основной</t>
  </si>
  <si>
    <t>54-3соус</t>
  </si>
  <si>
    <t>Каша вязкая молочная пшеничная</t>
  </si>
  <si>
    <t>54-13к</t>
  </si>
  <si>
    <t>54-1т</t>
  </si>
  <si>
    <t>Фрикадельки из говядины</t>
  </si>
  <si>
    <t>54-29м</t>
  </si>
  <si>
    <t>54-3гн-2020</t>
  </si>
  <si>
    <t>Яблоко</t>
  </si>
  <si>
    <t>54-21гн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</si>
</sst>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93" sqref="E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48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2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200</v>
      </c>
      <c r="G6" s="40">
        <v>8.6</v>
      </c>
      <c r="H6" s="40">
        <v>11.3</v>
      </c>
      <c r="I6" s="40">
        <v>34.299999999999997</v>
      </c>
      <c r="J6" s="40">
        <v>272.8</v>
      </c>
      <c r="K6" s="41" t="s">
        <v>73</v>
      </c>
      <c r="L6" s="55"/>
    </row>
    <row r="7" spans="1:12" ht="15">
      <c r="A7" s="23"/>
      <c r="B7" s="15"/>
      <c r="C7" s="11"/>
      <c r="D7" s="6" t="s">
        <v>42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52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52" t="s">
        <v>51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22</v>
      </c>
      <c r="E10" s="42" t="s">
        <v>61</v>
      </c>
      <c r="F10" s="43">
        <v>200</v>
      </c>
      <c r="G10" s="43">
        <v>0.2</v>
      </c>
      <c r="H10" s="43">
        <v>0</v>
      </c>
      <c r="I10" s="43">
        <v>6.4</v>
      </c>
      <c r="J10" s="43">
        <v>26.8</v>
      </c>
      <c r="K10" s="51" t="s">
        <v>71</v>
      </c>
      <c r="L10" s="43"/>
    </row>
    <row r="11" spans="1:12" ht="15">
      <c r="A11" s="23"/>
      <c r="B11" s="15"/>
      <c r="C11" s="11"/>
      <c r="D11" s="7" t="s">
        <v>23</v>
      </c>
      <c r="E11" s="42" t="s">
        <v>43</v>
      </c>
      <c r="F11" s="43">
        <v>45</v>
      </c>
      <c r="G11" s="43">
        <v>3.4</v>
      </c>
      <c r="H11" s="43">
        <v>0.4</v>
      </c>
      <c r="I11" s="43">
        <v>22.1</v>
      </c>
      <c r="J11" s="43">
        <v>105.5</v>
      </c>
      <c r="K11" s="44" t="s">
        <v>41</v>
      </c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 t="s">
        <v>23</v>
      </c>
      <c r="E13" s="42" t="s">
        <v>46</v>
      </c>
      <c r="F13" s="43">
        <v>25</v>
      </c>
      <c r="G13" s="43">
        <v>1.65</v>
      </c>
      <c r="H13" s="43">
        <v>0.3</v>
      </c>
      <c r="I13" s="43">
        <v>9.9</v>
      </c>
      <c r="J13" s="43">
        <v>48.9</v>
      </c>
      <c r="K13" s="44" t="s">
        <v>41</v>
      </c>
      <c r="L13" s="43"/>
    </row>
    <row r="14" spans="1:12" ht="15">
      <c r="A14" s="23"/>
      <c r="B14" s="15"/>
      <c r="C14" s="11"/>
      <c r="D14" s="52" t="s">
        <v>53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6"/>
      <c r="E15" s="42" t="s">
        <v>66</v>
      </c>
      <c r="F15" s="43">
        <v>30</v>
      </c>
      <c r="G15" s="43">
        <v>7</v>
      </c>
      <c r="H15" s="43">
        <v>8.8000000000000007</v>
      </c>
      <c r="I15" s="43">
        <v>0</v>
      </c>
      <c r="J15" s="43">
        <v>107.5</v>
      </c>
      <c r="K15" s="44" t="s">
        <v>72</v>
      </c>
      <c r="L15" s="43"/>
    </row>
    <row r="16" spans="1:12" ht="15">
      <c r="A16" s="24"/>
      <c r="B16" s="17"/>
      <c r="C16" s="8"/>
      <c r="D16" s="18" t="s">
        <v>33</v>
      </c>
      <c r="E16" s="9"/>
      <c r="F16" s="19">
        <f>SUM(F6:F15)</f>
        <v>500</v>
      </c>
      <c r="G16" s="19">
        <f t="shared" ref="G16:J16" si="0">SUM(G6:G15)</f>
        <v>20.85</v>
      </c>
      <c r="H16" s="19">
        <f t="shared" si="0"/>
        <v>20.800000000000004</v>
      </c>
      <c r="I16" s="19">
        <f t="shared" si="0"/>
        <v>72.7</v>
      </c>
      <c r="J16" s="19">
        <f t="shared" si="0"/>
        <v>561.5</v>
      </c>
      <c r="K16" s="25"/>
      <c r="L16" s="19"/>
    </row>
    <row r="17" spans="1:12" ht="15">
      <c r="A17" s="26">
        <f>A6</f>
        <v>1</v>
      </c>
      <c r="B17" s="13">
        <f>B6</f>
        <v>1</v>
      </c>
      <c r="C17" s="10" t="s">
        <v>25</v>
      </c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30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 t="s">
        <v>32</v>
      </c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6" t="s">
        <v>53</v>
      </c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6" t="s">
        <v>24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4"/>
      <c r="B26" s="17"/>
      <c r="C26" s="8"/>
      <c r="D26" s="18" t="s">
        <v>33</v>
      </c>
      <c r="E26" s="9"/>
      <c r="F26" s="19">
        <f>SUM(F17:F25)</f>
        <v>0</v>
      </c>
      <c r="G26" s="19">
        <f t="shared" ref="G26:J26" si="1">SUM(G17:G25)</f>
        <v>0</v>
      </c>
      <c r="H26" s="19">
        <f t="shared" si="1"/>
        <v>0</v>
      </c>
      <c r="I26" s="19">
        <f t="shared" si="1"/>
        <v>0</v>
      </c>
      <c r="J26" s="19">
        <f t="shared" si="1"/>
        <v>0</v>
      </c>
      <c r="K26" s="25"/>
      <c r="L26" s="19">
        <f t="shared" ref="L26" si="2">SUM(L17:L25)</f>
        <v>0</v>
      </c>
    </row>
    <row r="27" spans="1:12" ht="15">
      <c r="A27" s="29">
        <f>A6</f>
        <v>1</v>
      </c>
      <c r="B27" s="30">
        <f>B6</f>
        <v>1</v>
      </c>
      <c r="C27" s="57" t="s">
        <v>4</v>
      </c>
      <c r="D27" s="58"/>
      <c r="E27" s="31"/>
      <c r="F27" s="32">
        <f>F16+F26</f>
        <v>500</v>
      </c>
      <c r="G27" s="32">
        <f t="shared" ref="G27:J27" si="3">G16+G26</f>
        <v>20.85</v>
      </c>
      <c r="H27" s="32">
        <f t="shared" si="3"/>
        <v>20.800000000000004</v>
      </c>
      <c r="I27" s="32">
        <f t="shared" si="3"/>
        <v>72.7</v>
      </c>
      <c r="J27" s="32">
        <f t="shared" si="3"/>
        <v>561.5</v>
      </c>
      <c r="K27" s="32"/>
      <c r="L27" s="32">
        <f t="shared" ref="L27" si="4">L16+L26</f>
        <v>0</v>
      </c>
    </row>
    <row r="28" spans="1:12" ht="15">
      <c r="A28" s="14">
        <v>1</v>
      </c>
      <c r="B28" s="15">
        <v>2</v>
      </c>
      <c r="C28" s="22" t="s">
        <v>20</v>
      </c>
      <c r="D28" s="5" t="s">
        <v>21</v>
      </c>
      <c r="E28" s="39" t="s">
        <v>74</v>
      </c>
      <c r="F28" s="40">
        <v>200</v>
      </c>
      <c r="G28" s="40">
        <v>18.61</v>
      </c>
      <c r="H28" s="40">
        <v>24.46</v>
      </c>
      <c r="I28" s="40">
        <v>24.57</v>
      </c>
      <c r="J28" s="40">
        <v>392.9</v>
      </c>
      <c r="K28" s="41" t="s">
        <v>75</v>
      </c>
      <c r="L28" s="40"/>
    </row>
    <row r="29" spans="1:12" ht="15">
      <c r="A29" s="14"/>
      <c r="B29" s="15"/>
      <c r="C29" s="11"/>
      <c r="D29" s="6" t="s">
        <v>21</v>
      </c>
      <c r="E29" s="42"/>
      <c r="F29" s="43"/>
      <c r="G29" s="43"/>
      <c r="H29" s="43"/>
      <c r="I29" s="43"/>
      <c r="J29" s="43"/>
      <c r="K29" s="44"/>
      <c r="L29" s="43"/>
    </row>
    <row r="30" spans="1:12" ht="25.5">
      <c r="A30" s="14"/>
      <c r="B30" s="15"/>
      <c r="C30" s="11"/>
      <c r="D30" s="7" t="s">
        <v>22</v>
      </c>
      <c r="E30" s="42" t="s">
        <v>83</v>
      </c>
      <c r="F30" s="43">
        <v>200</v>
      </c>
      <c r="G30" s="43">
        <v>0.2</v>
      </c>
      <c r="H30" s="43">
        <v>0.1</v>
      </c>
      <c r="I30" s="43">
        <v>6.6</v>
      </c>
      <c r="J30" s="43">
        <v>27.9</v>
      </c>
      <c r="K30" s="44" t="s">
        <v>95</v>
      </c>
      <c r="L30" s="43"/>
    </row>
    <row r="31" spans="1:12" ht="15">
      <c r="A31" s="14"/>
      <c r="B31" s="15"/>
      <c r="C31" s="11"/>
      <c r="D31" s="7" t="s">
        <v>23</v>
      </c>
      <c r="E31" s="42" t="s">
        <v>43</v>
      </c>
      <c r="F31" s="43">
        <v>45</v>
      </c>
      <c r="G31" s="43">
        <v>3.4</v>
      </c>
      <c r="H31" s="43">
        <v>0.4</v>
      </c>
      <c r="I31" s="43">
        <v>22.1</v>
      </c>
      <c r="J31" s="43">
        <v>105.4</v>
      </c>
      <c r="K31" s="44" t="s">
        <v>41</v>
      </c>
      <c r="L31" s="43"/>
    </row>
    <row r="32" spans="1:12" ht="15">
      <c r="A32" s="14"/>
      <c r="B32" s="15"/>
      <c r="C32" s="11"/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6" t="s">
        <v>26</v>
      </c>
      <c r="E33" s="42" t="s">
        <v>44</v>
      </c>
      <c r="F33" s="43">
        <v>60</v>
      </c>
      <c r="G33" s="43">
        <v>0.48</v>
      </c>
      <c r="H33" s="43">
        <v>0.06</v>
      </c>
      <c r="I33" s="43">
        <v>1.5</v>
      </c>
      <c r="J33" s="43">
        <v>8.5</v>
      </c>
      <c r="K33" s="44" t="s">
        <v>76</v>
      </c>
      <c r="L33" s="43"/>
    </row>
    <row r="34" spans="1:12" ht="1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6"/>
      <c r="B35" s="17"/>
      <c r="C35" s="8"/>
      <c r="D35" s="18" t="s">
        <v>33</v>
      </c>
      <c r="E35" s="9"/>
      <c r="F35" s="19">
        <f>SUM(F28:F34)</f>
        <v>505</v>
      </c>
      <c r="G35" s="19">
        <f t="shared" ref="G35" si="5">SUM(G28:G34)</f>
        <v>22.689999999999998</v>
      </c>
      <c r="H35" s="19">
        <f t="shared" ref="H35" si="6">SUM(H28:H34)</f>
        <v>25.02</v>
      </c>
      <c r="I35" s="19">
        <f t="shared" ref="I35" si="7">SUM(I28:I34)</f>
        <v>54.77</v>
      </c>
      <c r="J35" s="19">
        <f t="shared" ref="J35:L35" si="8">SUM(J28:J34)</f>
        <v>534.69999999999993</v>
      </c>
      <c r="K35" s="25"/>
      <c r="L35" s="19">
        <f t="shared" si="8"/>
        <v>0</v>
      </c>
    </row>
    <row r="36" spans="1:12" ht="15">
      <c r="A36" s="13">
        <f>A28</f>
        <v>1</v>
      </c>
      <c r="B36" s="13">
        <f>B28</f>
        <v>2</v>
      </c>
      <c r="C36" s="10" t="s">
        <v>25</v>
      </c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4"/>
      <c r="B42" s="15"/>
      <c r="C42" s="11"/>
      <c r="D42" s="7" t="s">
        <v>32</v>
      </c>
      <c r="E42" s="42"/>
      <c r="F42" s="43"/>
      <c r="G42" s="43"/>
      <c r="H42" s="43"/>
      <c r="I42" s="43"/>
      <c r="J42" s="43"/>
      <c r="K42" s="44"/>
      <c r="L42" s="54"/>
    </row>
    <row r="43" spans="1:12" ht="15">
      <c r="A43" s="14"/>
      <c r="B43" s="15"/>
      <c r="C43" s="11"/>
      <c r="D43" s="6" t="s">
        <v>53</v>
      </c>
      <c r="E43" s="42"/>
      <c r="F43" s="43"/>
      <c r="G43" s="43"/>
      <c r="H43" s="43"/>
      <c r="I43" s="43"/>
      <c r="J43" s="43"/>
      <c r="K43" s="44"/>
      <c r="L43" s="43"/>
    </row>
    <row r="44" spans="1:12" ht="1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16"/>
      <c r="B45" s="17"/>
      <c r="C45" s="8"/>
      <c r="D45" s="18" t="s">
        <v>33</v>
      </c>
      <c r="E45" s="9"/>
      <c r="F45" s="19">
        <f>SUM(F36:F44)</f>
        <v>0</v>
      </c>
      <c r="G45" s="19">
        <f t="shared" ref="G45" si="9">SUM(G36:G44)</f>
        <v>0</v>
      </c>
      <c r="H45" s="19">
        <f t="shared" ref="H45" si="10">SUM(H36:H44)</f>
        <v>0</v>
      </c>
      <c r="I45" s="19">
        <f t="shared" ref="I45" si="11">SUM(I36:I44)</f>
        <v>0</v>
      </c>
      <c r="J45" s="19">
        <f t="shared" ref="J45:L45" si="12">SUM(J36:J44)</f>
        <v>0</v>
      </c>
      <c r="K45" s="25"/>
      <c r="L45" s="19">
        <f t="shared" si="12"/>
        <v>0</v>
      </c>
    </row>
    <row r="46" spans="1:12" ht="15.75" customHeight="1">
      <c r="A46" s="33">
        <f>A28</f>
        <v>1</v>
      </c>
      <c r="B46" s="33">
        <f>B28</f>
        <v>2</v>
      </c>
      <c r="C46" s="57" t="s">
        <v>4</v>
      </c>
      <c r="D46" s="58"/>
      <c r="E46" s="31"/>
      <c r="F46" s="32">
        <f>F35+F45</f>
        <v>505</v>
      </c>
      <c r="G46" s="32">
        <f t="shared" ref="G46" si="13">G35+G45</f>
        <v>22.689999999999998</v>
      </c>
      <c r="H46" s="32">
        <f t="shared" ref="H46" si="14">H35+H45</f>
        <v>25.02</v>
      </c>
      <c r="I46" s="32">
        <f t="shared" ref="I46" si="15">I35+I45</f>
        <v>54.77</v>
      </c>
      <c r="J46" s="32">
        <f t="shared" ref="J46:L46" si="16">J35+J45</f>
        <v>534.69999999999993</v>
      </c>
      <c r="K46" s="32"/>
      <c r="L46" s="32">
        <f t="shared" si="16"/>
        <v>0</v>
      </c>
    </row>
    <row r="47" spans="1:12" ht="15">
      <c r="A47" s="20">
        <v>1</v>
      </c>
      <c r="B47" s="21">
        <v>3</v>
      </c>
      <c r="C47" s="22" t="s">
        <v>20</v>
      </c>
      <c r="D47" s="5" t="s">
        <v>21</v>
      </c>
      <c r="E47" s="42" t="s">
        <v>62</v>
      </c>
      <c r="F47" s="43">
        <v>200</v>
      </c>
      <c r="G47" s="43">
        <v>8.3000000000000007</v>
      </c>
      <c r="H47" s="43">
        <v>10.1</v>
      </c>
      <c r="I47" s="43">
        <v>37.6</v>
      </c>
      <c r="J47" s="43">
        <v>274.89999999999998</v>
      </c>
      <c r="K47" s="44" t="s">
        <v>77</v>
      </c>
      <c r="L47" s="43"/>
    </row>
    <row r="48" spans="1:12" ht="15">
      <c r="A48" s="23"/>
      <c r="B48" s="15"/>
      <c r="C48" s="11"/>
      <c r="D48" s="6" t="s">
        <v>45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7" t="s">
        <v>22</v>
      </c>
      <c r="E49" s="42" t="s">
        <v>69</v>
      </c>
      <c r="F49" s="43">
        <v>200</v>
      </c>
      <c r="G49" s="43">
        <v>1.6</v>
      </c>
      <c r="H49" s="43">
        <v>1.1000000000000001</v>
      </c>
      <c r="I49" s="43">
        <v>8.6</v>
      </c>
      <c r="J49" s="43">
        <v>50.9</v>
      </c>
      <c r="K49" s="44" t="s">
        <v>78</v>
      </c>
      <c r="L49" s="43"/>
    </row>
    <row r="50" spans="1:12" ht="15">
      <c r="A50" s="23"/>
      <c r="B50" s="15"/>
      <c r="C50" s="11"/>
      <c r="D50" s="7" t="s">
        <v>23</v>
      </c>
      <c r="E50" s="42" t="s">
        <v>43</v>
      </c>
      <c r="F50" s="43">
        <v>60</v>
      </c>
      <c r="G50" s="43">
        <v>4.5999999999999996</v>
      </c>
      <c r="H50" s="43">
        <v>0.4</v>
      </c>
      <c r="I50" s="43">
        <v>22.1</v>
      </c>
      <c r="J50" s="43">
        <v>105.5</v>
      </c>
      <c r="K50" s="44" t="s">
        <v>41</v>
      </c>
      <c r="L50" s="43"/>
    </row>
    <row r="51" spans="1:12" ht="15">
      <c r="A51" s="23"/>
      <c r="B51" s="15"/>
      <c r="C51" s="11"/>
      <c r="D51" s="7" t="s">
        <v>24</v>
      </c>
      <c r="E51" s="42" t="s">
        <v>96</v>
      </c>
      <c r="F51" s="43">
        <v>200</v>
      </c>
      <c r="G51" s="43">
        <v>0.8</v>
      </c>
      <c r="H51" s="43">
        <v>0.8</v>
      </c>
      <c r="I51" s="43">
        <v>19.600000000000001</v>
      </c>
      <c r="J51" s="43">
        <v>88.8</v>
      </c>
      <c r="K51" s="44" t="s">
        <v>41</v>
      </c>
      <c r="L51" s="43"/>
    </row>
    <row r="52" spans="1:12" ht="15">
      <c r="A52" s="23"/>
      <c r="B52" s="15"/>
      <c r="C52" s="11"/>
      <c r="D52" s="6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52" t="s">
        <v>21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6"/>
      <c r="E54" s="42" t="s">
        <v>63</v>
      </c>
      <c r="F54" s="43">
        <v>40</v>
      </c>
      <c r="G54" s="43">
        <v>4.8</v>
      </c>
      <c r="H54" s="43">
        <v>4</v>
      </c>
      <c r="I54" s="43">
        <v>0.3</v>
      </c>
      <c r="J54" s="43">
        <v>56.6</v>
      </c>
      <c r="K54" s="44" t="s">
        <v>64</v>
      </c>
      <c r="L54" s="43"/>
    </row>
    <row r="55" spans="1:12" ht="15">
      <c r="A55" s="24"/>
      <c r="B55" s="17"/>
      <c r="C55" s="8"/>
      <c r="D55" s="18" t="s">
        <v>33</v>
      </c>
      <c r="E55" s="9"/>
      <c r="F55" s="19">
        <f>SUM(F47:F54)</f>
        <v>700</v>
      </c>
      <c r="G55" s="19">
        <f t="shared" ref="G55" si="17">SUM(G47:G54)</f>
        <v>20.100000000000001</v>
      </c>
      <c r="H55" s="19">
        <f t="shared" ref="H55" si="18">SUM(H47:H54)</f>
        <v>16.399999999999999</v>
      </c>
      <c r="I55" s="19">
        <f t="shared" ref="I55" si="19">SUM(I47:I54)</f>
        <v>88.2</v>
      </c>
      <c r="J55" s="19">
        <f t="shared" ref="J55" si="20">SUM(J47:J54)</f>
        <v>576.69999999999993</v>
      </c>
      <c r="K55" s="25"/>
      <c r="L55" s="19"/>
    </row>
    <row r="56" spans="1:12" ht="1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 t="s">
        <v>30</v>
      </c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7" t="s">
        <v>31</v>
      </c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7" t="s">
        <v>32</v>
      </c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6" t="s">
        <v>24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4"/>
      <c r="B65" s="17"/>
      <c r="C65" s="8"/>
      <c r="D65" s="18" t="s">
        <v>33</v>
      </c>
      <c r="E65" s="9"/>
      <c r="F65" s="19">
        <f>SUM(F56:F64)</f>
        <v>0</v>
      </c>
      <c r="G65" s="19">
        <f t="shared" ref="G65" si="21">SUM(G56:G64)</f>
        <v>0</v>
      </c>
      <c r="H65" s="19">
        <f t="shared" ref="H65" si="22">SUM(H56:H64)</f>
        <v>0</v>
      </c>
      <c r="I65" s="19">
        <f t="shared" ref="I65" si="23">SUM(I56:I64)</f>
        <v>0</v>
      </c>
      <c r="J65" s="19">
        <f t="shared" ref="J65:L65" si="24">SUM(J56:J64)</f>
        <v>0</v>
      </c>
      <c r="K65" s="25"/>
      <c r="L65" s="19">
        <f t="shared" si="24"/>
        <v>0</v>
      </c>
    </row>
    <row r="66" spans="1:12" ht="15.75" customHeight="1">
      <c r="A66" s="29">
        <f>A47</f>
        <v>1</v>
      </c>
      <c r="B66" s="30">
        <f>B47</f>
        <v>3</v>
      </c>
      <c r="C66" s="57" t="s">
        <v>4</v>
      </c>
      <c r="D66" s="58"/>
      <c r="E66" s="31"/>
      <c r="F66" s="32">
        <f>F55+F65</f>
        <v>700</v>
      </c>
      <c r="G66" s="32">
        <f t="shared" ref="G66" si="25">G55+G65</f>
        <v>20.100000000000001</v>
      </c>
      <c r="H66" s="32">
        <f t="shared" ref="H66" si="26">H55+H65</f>
        <v>16.399999999999999</v>
      </c>
      <c r="I66" s="32">
        <f t="shared" ref="I66" si="27">I55+I65</f>
        <v>88.2</v>
      </c>
      <c r="J66" s="32">
        <f t="shared" ref="J66:L66" si="28">J55+J65</f>
        <v>576.69999999999993</v>
      </c>
      <c r="K66" s="32"/>
      <c r="L66" s="32">
        <f t="shared" si="28"/>
        <v>0</v>
      </c>
    </row>
    <row r="67" spans="1:12" ht="15">
      <c r="A67" s="20">
        <v>1</v>
      </c>
      <c r="B67" s="21">
        <v>4</v>
      </c>
      <c r="C67" s="22" t="s">
        <v>20</v>
      </c>
      <c r="D67" s="5" t="s">
        <v>21</v>
      </c>
      <c r="E67" s="39" t="s">
        <v>79</v>
      </c>
      <c r="F67" s="40">
        <v>200</v>
      </c>
      <c r="G67" s="40">
        <v>20.95</v>
      </c>
      <c r="H67" s="40">
        <v>7.04</v>
      </c>
      <c r="I67" s="40">
        <v>17.52</v>
      </c>
      <c r="J67" s="40">
        <v>217.4</v>
      </c>
      <c r="K67" s="41" t="s">
        <v>80</v>
      </c>
      <c r="L67" s="40"/>
    </row>
    <row r="68" spans="1:12" ht="15">
      <c r="A68" s="23"/>
      <c r="B68" s="15"/>
      <c r="C68" s="11"/>
      <c r="D68" s="6" t="s">
        <v>21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7" t="s">
        <v>22</v>
      </c>
      <c r="E69" s="42" t="s">
        <v>57</v>
      </c>
      <c r="F69" s="43">
        <v>200</v>
      </c>
      <c r="G69" s="43">
        <v>4.68</v>
      </c>
      <c r="H69" s="43">
        <v>3.52</v>
      </c>
      <c r="I69" s="43">
        <v>12.5</v>
      </c>
      <c r="J69" s="43">
        <v>100.4</v>
      </c>
      <c r="K69" s="44" t="s">
        <v>97</v>
      </c>
      <c r="L69" s="43"/>
    </row>
    <row r="70" spans="1:12" ht="15">
      <c r="A70" s="23"/>
      <c r="B70" s="15"/>
      <c r="C70" s="11"/>
      <c r="D70" s="7" t="s">
        <v>23</v>
      </c>
      <c r="E70" s="42" t="s">
        <v>43</v>
      </c>
      <c r="F70" s="43">
        <v>60</v>
      </c>
      <c r="G70" s="43">
        <v>4.5999999999999996</v>
      </c>
      <c r="H70" s="43">
        <v>0.4</v>
      </c>
      <c r="I70" s="43">
        <v>22.1</v>
      </c>
      <c r="J70" s="43">
        <v>105.5</v>
      </c>
      <c r="K70" s="44" t="s">
        <v>41</v>
      </c>
      <c r="L70" s="43"/>
    </row>
    <row r="71" spans="1:12" ht="15">
      <c r="A71" s="23"/>
      <c r="B71" s="15"/>
      <c r="C71" s="11"/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6" t="s">
        <v>47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6" t="s">
        <v>23</v>
      </c>
      <c r="E73" s="42" t="s">
        <v>46</v>
      </c>
      <c r="F73" s="43">
        <v>40</v>
      </c>
      <c r="G73" s="43">
        <v>2.97</v>
      </c>
      <c r="H73" s="43">
        <v>0.54</v>
      </c>
      <c r="I73" s="43">
        <v>17.82</v>
      </c>
      <c r="J73" s="43">
        <v>88</v>
      </c>
      <c r="K73" s="44" t="s">
        <v>41</v>
      </c>
      <c r="L73" s="43"/>
    </row>
    <row r="74" spans="1:12" ht="15">
      <c r="A74" s="24"/>
      <c r="B74" s="17"/>
      <c r="C74" s="8"/>
      <c r="D74" s="18" t="s">
        <v>33</v>
      </c>
      <c r="E74" s="9"/>
      <c r="F74" s="19">
        <f>SUM(F67:F73)</f>
        <v>500</v>
      </c>
      <c r="G74" s="19">
        <f t="shared" ref="G74" si="29">SUM(G67:G73)</f>
        <v>33.199999999999996</v>
      </c>
      <c r="H74" s="19">
        <f t="shared" ref="H74" si="30">SUM(H67:H73)</f>
        <v>11.5</v>
      </c>
      <c r="I74" s="19">
        <f t="shared" ref="I74" si="31">SUM(I67:I73)</f>
        <v>69.94</v>
      </c>
      <c r="J74" s="19">
        <f t="shared" ref="J74:L74" si="32">SUM(J67:J73)</f>
        <v>511.3</v>
      </c>
      <c r="K74" s="25"/>
      <c r="L74" s="19">
        <f t="shared" si="32"/>
        <v>0</v>
      </c>
    </row>
    <row r="75" spans="1:12" ht="15">
      <c r="A75" s="26">
        <f>A67</f>
        <v>1</v>
      </c>
      <c r="B75" s="13">
        <f>B67</f>
        <v>4</v>
      </c>
      <c r="C75" s="10" t="s">
        <v>25</v>
      </c>
      <c r="D75" s="7" t="s">
        <v>26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27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28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29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30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31</v>
      </c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7" t="s">
        <v>32</v>
      </c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6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4"/>
      <c r="B84" s="17"/>
      <c r="C84" s="8"/>
      <c r="D84" s="18" t="s">
        <v>33</v>
      </c>
      <c r="E84" s="9"/>
      <c r="F84" s="19">
        <f>SUM(F75:F83)</f>
        <v>0</v>
      </c>
      <c r="G84" s="19">
        <f t="shared" ref="G84" si="33">SUM(G75:G83)</f>
        <v>0</v>
      </c>
      <c r="H84" s="19">
        <f t="shared" ref="H84" si="34">SUM(H75:H83)</f>
        <v>0</v>
      </c>
      <c r="I84" s="19">
        <f t="shared" ref="I84" si="35">SUM(I75:I83)</f>
        <v>0</v>
      </c>
      <c r="J84" s="19">
        <f t="shared" ref="J84:L84" si="36">SUM(J75:J83)</f>
        <v>0</v>
      </c>
      <c r="K84" s="25"/>
      <c r="L84" s="19">
        <f t="shared" si="36"/>
        <v>0</v>
      </c>
    </row>
    <row r="85" spans="1:12" ht="15.75" customHeight="1">
      <c r="A85" s="29">
        <f>A67</f>
        <v>1</v>
      </c>
      <c r="B85" s="30">
        <f>B67</f>
        <v>4</v>
      </c>
      <c r="C85" s="57" t="s">
        <v>4</v>
      </c>
      <c r="D85" s="58"/>
      <c r="E85" s="31"/>
      <c r="F85" s="32">
        <f>F74+F84</f>
        <v>500</v>
      </c>
      <c r="G85" s="32">
        <f t="shared" ref="G85" si="37">G74+G84</f>
        <v>33.199999999999996</v>
      </c>
      <c r="H85" s="32">
        <f t="shared" ref="H85" si="38">H74+H84</f>
        <v>11.5</v>
      </c>
      <c r="I85" s="32">
        <f t="shared" ref="I85" si="39">I74+I84</f>
        <v>69.94</v>
      </c>
      <c r="J85" s="32">
        <f t="shared" ref="J85:L85" si="40">J74+J84</f>
        <v>511.3</v>
      </c>
      <c r="K85" s="32"/>
      <c r="L85" s="32">
        <f t="shared" si="40"/>
        <v>0</v>
      </c>
    </row>
    <row r="86" spans="1:12" ht="15">
      <c r="A86" s="20">
        <v>1</v>
      </c>
      <c r="B86" s="21">
        <v>5</v>
      </c>
      <c r="C86" s="22" t="s">
        <v>20</v>
      </c>
      <c r="D86" s="5" t="s">
        <v>21</v>
      </c>
      <c r="E86" s="42" t="s">
        <v>68</v>
      </c>
      <c r="F86" s="43">
        <v>200</v>
      </c>
      <c r="G86" s="43">
        <v>16.91</v>
      </c>
      <c r="H86" s="43">
        <v>23.97</v>
      </c>
      <c r="I86" s="43">
        <v>4.32</v>
      </c>
      <c r="J86" s="43">
        <v>300.7</v>
      </c>
      <c r="K86" s="44" t="s">
        <v>82</v>
      </c>
      <c r="L86" s="40"/>
    </row>
    <row r="87" spans="1:12" ht="15">
      <c r="A87" s="23"/>
      <c r="B87" s="15"/>
      <c r="C87" s="11"/>
      <c r="D87" s="6" t="s">
        <v>26</v>
      </c>
      <c r="E87" s="42"/>
      <c r="F87" s="43"/>
      <c r="G87" s="43">
        <v>1.7</v>
      </c>
      <c r="H87" s="43">
        <v>0.1</v>
      </c>
      <c r="I87" s="43">
        <v>3.5</v>
      </c>
      <c r="J87" s="43">
        <v>22.1</v>
      </c>
      <c r="K87" s="44" t="s">
        <v>81</v>
      </c>
      <c r="L87" s="43"/>
    </row>
    <row r="88" spans="1:12" ht="15">
      <c r="A88" s="23"/>
      <c r="B88" s="15"/>
      <c r="C88" s="11"/>
      <c r="D88" s="7" t="s">
        <v>22</v>
      </c>
      <c r="E88" s="42" t="s">
        <v>83</v>
      </c>
      <c r="F88" s="43">
        <v>200</v>
      </c>
      <c r="G88" s="43">
        <v>0.2</v>
      </c>
      <c r="H88" s="43">
        <v>0.1</v>
      </c>
      <c r="I88" s="43">
        <v>6.6</v>
      </c>
      <c r="J88" s="43">
        <v>27.9</v>
      </c>
      <c r="K88" s="44" t="s">
        <v>84</v>
      </c>
      <c r="L88" s="43"/>
    </row>
    <row r="89" spans="1:12" ht="15">
      <c r="A89" s="23"/>
      <c r="B89" s="15"/>
      <c r="C89" s="11"/>
      <c r="D89" s="7" t="s">
        <v>54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21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23</v>
      </c>
      <c r="E91" s="42" t="s">
        <v>43</v>
      </c>
      <c r="F91" s="43">
        <v>60</v>
      </c>
      <c r="G91" s="43">
        <v>4.5999999999999996</v>
      </c>
      <c r="H91" s="43">
        <v>0.5</v>
      </c>
      <c r="I91" s="43">
        <v>29.5</v>
      </c>
      <c r="J91" s="43">
        <v>140.6</v>
      </c>
      <c r="K91" s="44" t="s">
        <v>41</v>
      </c>
      <c r="L91" s="43"/>
    </row>
    <row r="92" spans="1:12" ht="15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6" t="s">
        <v>23</v>
      </c>
      <c r="E93" s="42" t="s">
        <v>46</v>
      </c>
      <c r="F93" s="43">
        <v>45</v>
      </c>
      <c r="G93" s="43">
        <v>3.1</v>
      </c>
      <c r="H93" s="43">
        <v>0.5</v>
      </c>
      <c r="I93" s="43">
        <v>17.8</v>
      </c>
      <c r="J93" s="43">
        <v>88</v>
      </c>
      <c r="K93" s="44" t="s">
        <v>41</v>
      </c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4"/>
      <c r="B95" s="17"/>
      <c r="C95" s="8"/>
      <c r="D95" s="18" t="s">
        <v>33</v>
      </c>
      <c r="E95" s="9"/>
      <c r="F95" s="19">
        <f>SUM(F86:F94)</f>
        <v>505</v>
      </c>
      <c r="G95" s="19">
        <f t="shared" ref="G95" si="41">SUM(G86:G94)</f>
        <v>26.509999999999998</v>
      </c>
      <c r="H95" s="19">
        <f t="shared" ref="H95" si="42">SUM(H86:H94)</f>
        <v>25.17</v>
      </c>
      <c r="I95" s="19">
        <f t="shared" ref="I95" si="43">SUM(I86:I94)</f>
        <v>61.72</v>
      </c>
      <c r="J95" s="19">
        <f t="shared" ref="J95:L95" si="44">SUM(J86:J94)</f>
        <v>579.29999999999995</v>
      </c>
      <c r="K95" s="25"/>
      <c r="L95" s="19">
        <f t="shared" si="44"/>
        <v>0</v>
      </c>
    </row>
    <row r="96" spans="1:12" ht="15">
      <c r="A96" s="26">
        <f>A86</f>
        <v>1</v>
      </c>
      <c r="B96" s="13">
        <f>B86</f>
        <v>5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31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32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" si="45">SUM(G96:G104)</f>
        <v>0</v>
      </c>
      <c r="H105" s="19">
        <f t="shared" ref="H105" si="46">SUM(H96:H104)</f>
        <v>0</v>
      </c>
      <c r="I105" s="19">
        <f t="shared" ref="I105" si="47">SUM(I96:I104)</f>
        <v>0</v>
      </c>
      <c r="J105" s="19">
        <f t="shared" ref="J105:L105" si="48">SUM(J96:J104)</f>
        <v>0</v>
      </c>
      <c r="K105" s="25"/>
      <c r="L105" s="19">
        <f t="shared" si="48"/>
        <v>0</v>
      </c>
    </row>
    <row r="106" spans="1:12" ht="15.75" customHeight="1">
      <c r="A106" s="29">
        <f>A86</f>
        <v>1</v>
      </c>
      <c r="B106" s="30">
        <f>B86</f>
        <v>5</v>
      </c>
      <c r="C106" s="57" t="s">
        <v>4</v>
      </c>
      <c r="D106" s="58"/>
      <c r="E106" s="31"/>
      <c r="F106" s="32">
        <f>F95+F105</f>
        <v>505</v>
      </c>
      <c r="G106" s="32">
        <f t="shared" ref="G106" si="49">G95+G105</f>
        <v>26.509999999999998</v>
      </c>
      <c r="H106" s="32">
        <f t="shared" ref="H106" si="50">H95+H105</f>
        <v>25.17</v>
      </c>
      <c r="I106" s="32">
        <f t="shared" ref="I106" si="51">I95+I105</f>
        <v>61.72</v>
      </c>
      <c r="J106" s="32">
        <f t="shared" ref="J106:L106" si="52">J95+J105</f>
        <v>579.29999999999995</v>
      </c>
      <c r="K106" s="32"/>
      <c r="L106" s="32">
        <f t="shared" si="52"/>
        <v>0</v>
      </c>
    </row>
    <row r="107" spans="1:12" ht="15">
      <c r="A107" s="20">
        <v>2</v>
      </c>
      <c r="B107" s="21">
        <v>1</v>
      </c>
      <c r="C107" s="22" t="s">
        <v>20</v>
      </c>
      <c r="D107" s="5" t="s">
        <v>21</v>
      </c>
      <c r="E107" s="39" t="s">
        <v>62</v>
      </c>
      <c r="F107" s="40">
        <v>200</v>
      </c>
      <c r="G107" s="40">
        <v>8.3000000000000007</v>
      </c>
      <c r="H107" s="40">
        <v>10.1</v>
      </c>
      <c r="I107" s="40">
        <v>37.6</v>
      </c>
      <c r="J107" s="40">
        <v>274.89999999999998</v>
      </c>
      <c r="K107" s="41" t="s">
        <v>77</v>
      </c>
      <c r="L107" s="40"/>
    </row>
    <row r="108" spans="1:12" ht="15">
      <c r="A108" s="23"/>
      <c r="B108" s="15"/>
      <c r="C108" s="11"/>
      <c r="D108" s="6" t="s">
        <v>42</v>
      </c>
      <c r="E108" s="42"/>
      <c r="F108" s="43"/>
      <c r="G108" s="43"/>
      <c r="H108" s="43"/>
      <c r="I108" s="43"/>
      <c r="J108" s="43"/>
      <c r="K108" s="44"/>
      <c r="L108" s="43"/>
    </row>
    <row r="109" spans="1:12" ht="25.5">
      <c r="A109" s="23"/>
      <c r="B109" s="15"/>
      <c r="C109" s="11"/>
      <c r="D109" s="7" t="s">
        <v>22</v>
      </c>
      <c r="E109" s="42" t="s">
        <v>65</v>
      </c>
      <c r="F109" s="43">
        <v>200</v>
      </c>
      <c r="G109" s="43">
        <v>3.87</v>
      </c>
      <c r="H109" s="43">
        <v>2.86</v>
      </c>
      <c r="I109" s="43">
        <v>11.19</v>
      </c>
      <c r="J109" s="43">
        <v>86</v>
      </c>
      <c r="K109" s="44" t="s">
        <v>67</v>
      </c>
      <c r="L109" s="43"/>
    </row>
    <row r="110" spans="1:12" ht="15">
      <c r="A110" s="23"/>
      <c r="B110" s="15"/>
      <c r="C110" s="11"/>
      <c r="D110" s="7" t="s">
        <v>23</v>
      </c>
      <c r="E110" s="42" t="s">
        <v>43</v>
      </c>
      <c r="F110" s="43">
        <v>45</v>
      </c>
      <c r="G110" s="43">
        <v>3.4</v>
      </c>
      <c r="H110" s="43">
        <v>0.4</v>
      </c>
      <c r="I110" s="43">
        <v>22.1</v>
      </c>
      <c r="J110" s="43">
        <v>105.5</v>
      </c>
      <c r="K110" s="44" t="s">
        <v>41</v>
      </c>
      <c r="L110" s="43"/>
    </row>
    <row r="111" spans="1:12" ht="15">
      <c r="A111" s="23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6" t="s">
        <v>23</v>
      </c>
      <c r="E112" s="42" t="s">
        <v>46</v>
      </c>
      <c r="F112" s="43">
        <v>25</v>
      </c>
      <c r="G112" s="43">
        <v>1.65</v>
      </c>
      <c r="H112" s="43">
        <v>0.3</v>
      </c>
      <c r="I112" s="43">
        <v>9.9</v>
      </c>
      <c r="J112" s="43">
        <v>48.9</v>
      </c>
      <c r="K112" s="44" t="s">
        <v>41</v>
      </c>
      <c r="L112" s="43"/>
    </row>
    <row r="113" spans="1:12" ht="15">
      <c r="A113" s="23"/>
      <c r="B113" s="15"/>
      <c r="C113" s="11"/>
      <c r="D113" s="6"/>
      <c r="E113" s="42" t="s">
        <v>63</v>
      </c>
      <c r="F113" s="43">
        <v>40</v>
      </c>
      <c r="G113" s="43">
        <v>4.8</v>
      </c>
      <c r="H113" s="43">
        <v>4</v>
      </c>
      <c r="I113" s="43">
        <v>0.3</v>
      </c>
      <c r="J113" s="43">
        <v>56.6</v>
      </c>
      <c r="K113" s="44" t="s">
        <v>64</v>
      </c>
      <c r="L113" s="43"/>
    </row>
    <row r="114" spans="1:12" ht="15">
      <c r="A114" s="24"/>
      <c r="B114" s="17"/>
      <c r="C114" s="8"/>
      <c r="D114" s="18" t="s">
        <v>33</v>
      </c>
      <c r="E114" s="9"/>
      <c r="F114" s="19">
        <f>SUM(F107:F113)</f>
        <v>510</v>
      </c>
      <c r="G114" s="19">
        <f t="shared" ref="G114:J114" si="53">SUM(G107:G113)</f>
        <v>22.020000000000003</v>
      </c>
      <c r="H114" s="19">
        <f t="shared" si="53"/>
        <v>17.66</v>
      </c>
      <c r="I114" s="19">
        <f t="shared" si="53"/>
        <v>81.09</v>
      </c>
      <c r="J114" s="19">
        <f t="shared" si="53"/>
        <v>571.9</v>
      </c>
      <c r="K114" s="25"/>
      <c r="L114" s="19">
        <f t="shared" ref="L114" si="54">SUM(L107:L113)</f>
        <v>0</v>
      </c>
    </row>
    <row r="115" spans="1:12" ht="15">
      <c r="A115" s="26">
        <f>A107</f>
        <v>2</v>
      </c>
      <c r="B115" s="13">
        <f>B107</f>
        <v>1</v>
      </c>
      <c r="C115" s="10" t="s">
        <v>25</v>
      </c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 t="s">
        <v>30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 t="s">
        <v>31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 t="s">
        <v>32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SUM(F115:F123)</f>
        <v>0</v>
      </c>
      <c r="G124" s="19">
        <f t="shared" ref="G124:J124" si="55">SUM(G115:G123)</f>
        <v>0</v>
      </c>
      <c r="H124" s="19">
        <f t="shared" si="55"/>
        <v>0</v>
      </c>
      <c r="I124" s="19">
        <f t="shared" si="55"/>
        <v>0</v>
      </c>
      <c r="J124" s="19">
        <f t="shared" si="55"/>
        <v>0</v>
      </c>
      <c r="K124" s="25"/>
      <c r="L124" s="19">
        <f t="shared" ref="L124" si="56">SUM(L115:L123)</f>
        <v>0</v>
      </c>
    </row>
    <row r="125" spans="1:12" ht="15">
      <c r="A125" s="29">
        <f>A107</f>
        <v>2</v>
      </c>
      <c r="B125" s="30">
        <f>B107</f>
        <v>1</v>
      </c>
      <c r="C125" s="57" t="s">
        <v>4</v>
      </c>
      <c r="D125" s="58"/>
      <c r="E125" s="31"/>
      <c r="F125" s="32">
        <f>F114+F124</f>
        <v>510</v>
      </c>
      <c r="G125" s="32">
        <f t="shared" ref="G125" si="57">G114+G124</f>
        <v>22.020000000000003</v>
      </c>
      <c r="H125" s="32">
        <f t="shared" ref="H125" si="58">H114+H124</f>
        <v>17.66</v>
      </c>
      <c r="I125" s="32">
        <f t="shared" ref="I125" si="59">I114+I124</f>
        <v>81.09</v>
      </c>
      <c r="J125" s="32">
        <f t="shared" ref="J125:L125" si="60">J114+J124</f>
        <v>571.9</v>
      </c>
      <c r="K125" s="32"/>
      <c r="L125" s="32">
        <f t="shared" si="60"/>
        <v>0</v>
      </c>
    </row>
    <row r="126" spans="1:12" ht="15">
      <c r="A126" s="14">
        <v>2</v>
      </c>
      <c r="B126" s="15">
        <v>2</v>
      </c>
      <c r="C126" s="22" t="s">
        <v>20</v>
      </c>
      <c r="D126" s="5" t="s">
        <v>21</v>
      </c>
      <c r="E126" s="42" t="s">
        <v>70</v>
      </c>
      <c r="F126" s="43">
        <v>100</v>
      </c>
      <c r="G126" s="43">
        <v>4.3</v>
      </c>
      <c r="H126" s="43">
        <v>5.6</v>
      </c>
      <c r="I126" s="43">
        <v>17.100000000000001</v>
      </c>
      <c r="J126" s="43">
        <v>136.4</v>
      </c>
      <c r="K126" s="44" t="s">
        <v>73</v>
      </c>
      <c r="L126" s="40"/>
    </row>
    <row r="127" spans="1:12" ht="15">
      <c r="A127" s="14"/>
      <c r="B127" s="15"/>
      <c r="C127" s="11"/>
      <c r="D127" s="8" t="s">
        <v>21</v>
      </c>
      <c r="E127" s="42" t="s">
        <v>85</v>
      </c>
      <c r="F127" s="43">
        <v>150</v>
      </c>
      <c r="G127" s="43">
        <v>19.010000000000002</v>
      </c>
      <c r="H127" s="43">
        <v>25.3</v>
      </c>
      <c r="I127" s="43">
        <v>3.02</v>
      </c>
      <c r="J127" s="43">
        <v>315.8</v>
      </c>
      <c r="K127" s="44" t="s">
        <v>86</v>
      </c>
      <c r="L127" s="53"/>
    </row>
    <row r="128" spans="1:12" ht="15">
      <c r="A128" s="14"/>
      <c r="B128" s="15"/>
      <c r="C128" s="11"/>
      <c r="D128" s="6" t="s">
        <v>21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22</v>
      </c>
      <c r="E129" s="42" t="s">
        <v>61</v>
      </c>
      <c r="F129" s="43">
        <v>200</v>
      </c>
      <c r="G129" s="43">
        <v>0.2</v>
      </c>
      <c r="H129" s="43">
        <v>0</v>
      </c>
      <c r="I129" s="43">
        <v>6.4</v>
      </c>
      <c r="J129" s="43">
        <v>26.8</v>
      </c>
      <c r="K129" s="44" t="s">
        <v>71</v>
      </c>
      <c r="L129" s="43"/>
    </row>
    <row r="130" spans="1:12" ht="15">
      <c r="A130" s="14"/>
      <c r="B130" s="15"/>
      <c r="C130" s="11"/>
      <c r="D130" s="7" t="s">
        <v>54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23</v>
      </c>
      <c r="E131" s="42" t="s">
        <v>43</v>
      </c>
      <c r="F131" s="43">
        <v>45</v>
      </c>
      <c r="G131" s="43">
        <v>3.4</v>
      </c>
      <c r="H131" s="43">
        <v>0.4</v>
      </c>
      <c r="I131" s="43">
        <v>22.1</v>
      </c>
      <c r="J131" s="43">
        <v>105.5</v>
      </c>
      <c r="K131" s="44" t="s">
        <v>41</v>
      </c>
      <c r="L131" s="43"/>
    </row>
    <row r="132" spans="1:12" ht="15">
      <c r="A132" s="14"/>
      <c r="B132" s="15"/>
      <c r="C132" s="11"/>
      <c r="D132" s="7" t="s">
        <v>24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 t="s">
        <v>23</v>
      </c>
      <c r="E133" s="42" t="s">
        <v>46</v>
      </c>
      <c r="F133" s="43">
        <v>25</v>
      </c>
      <c r="G133" s="43">
        <v>1.65</v>
      </c>
      <c r="H133" s="43">
        <v>0.3</v>
      </c>
      <c r="I133" s="43">
        <v>9.9</v>
      </c>
      <c r="J133" s="43">
        <v>48.9</v>
      </c>
      <c r="K133" s="44" t="s">
        <v>41</v>
      </c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520</v>
      </c>
      <c r="G135" s="19">
        <f t="shared" ref="G135:J135" si="61">SUM(G126:G134)</f>
        <v>28.56</v>
      </c>
      <c r="H135" s="19">
        <f t="shared" si="61"/>
        <v>31.599999999999998</v>
      </c>
      <c r="I135" s="19">
        <f t="shared" si="61"/>
        <v>58.52</v>
      </c>
      <c r="J135" s="19">
        <f t="shared" si="61"/>
        <v>633.4</v>
      </c>
      <c r="K135" s="25"/>
      <c r="L135" s="19">
        <f t="shared" ref="L135" si="62">SUM(L126:L134)</f>
        <v>0</v>
      </c>
    </row>
    <row r="136" spans="1:12" ht="15">
      <c r="A136" s="13">
        <f>A126</f>
        <v>2</v>
      </c>
      <c r="B136" s="13">
        <f>B126</f>
        <v>2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4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14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14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14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14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14"/>
      <c r="B143" s="15"/>
      <c r="C143" s="11"/>
      <c r="D143" s="6" t="s">
        <v>53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14"/>
      <c r="B144" s="15"/>
      <c r="C144" s="11"/>
      <c r="D144" s="6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16"/>
      <c r="B145" s="17"/>
      <c r="C145" s="8"/>
      <c r="D145" s="18" t="s">
        <v>33</v>
      </c>
      <c r="E145" s="9"/>
      <c r="F145" s="19">
        <f>SUM(F136:F144)</f>
        <v>0</v>
      </c>
      <c r="G145" s="19">
        <f t="shared" ref="G145:J145" si="63">SUM(G136:G144)</f>
        <v>0</v>
      </c>
      <c r="H145" s="19">
        <f t="shared" si="63"/>
        <v>0</v>
      </c>
      <c r="I145" s="19">
        <f t="shared" si="63"/>
        <v>0</v>
      </c>
      <c r="J145" s="19">
        <f t="shared" si="63"/>
        <v>0</v>
      </c>
      <c r="K145" s="25"/>
      <c r="L145" s="19">
        <f t="shared" ref="L145" si="64">SUM(L136:L144)</f>
        <v>0</v>
      </c>
    </row>
    <row r="146" spans="1:12" ht="15">
      <c r="A146" s="33">
        <f>A126</f>
        <v>2</v>
      </c>
      <c r="B146" s="33">
        <f>B126</f>
        <v>2</v>
      </c>
      <c r="C146" s="57" t="s">
        <v>4</v>
      </c>
      <c r="D146" s="58"/>
      <c r="E146" s="31"/>
      <c r="F146" s="32">
        <f>F135+F145</f>
        <v>520</v>
      </c>
      <c r="G146" s="32">
        <f t="shared" ref="G146" si="65">G135+G145</f>
        <v>28.56</v>
      </c>
      <c r="H146" s="32">
        <f t="shared" ref="H146" si="66">H135+H145</f>
        <v>31.599999999999998</v>
      </c>
      <c r="I146" s="32">
        <f t="shared" ref="I146" si="67">I135+I145</f>
        <v>58.52</v>
      </c>
      <c r="J146" s="32">
        <f t="shared" ref="J146:L146" si="68">J135+J145</f>
        <v>633.4</v>
      </c>
      <c r="K146" s="32"/>
      <c r="L146" s="32">
        <f t="shared" si="68"/>
        <v>0</v>
      </c>
    </row>
    <row r="147" spans="1:12" ht="15">
      <c r="A147" s="20">
        <v>2</v>
      </c>
      <c r="B147" s="21">
        <v>3</v>
      </c>
      <c r="C147" s="22" t="s">
        <v>20</v>
      </c>
      <c r="D147" s="5" t="s">
        <v>21</v>
      </c>
      <c r="E147" s="39" t="s">
        <v>49</v>
      </c>
      <c r="F147" s="40">
        <v>150</v>
      </c>
      <c r="G147" s="40">
        <v>5.32</v>
      </c>
      <c r="H147" s="40">
        <v>4.92</v>
      </c>
      <c r="I147" s="40">
        <v>32.799999999999997</v>
      </c>
      <c r="J147" s="40">
        <v>196.8</v>
      </c>
      <c r="K147" s="41" t="s">
        <v>87</v>
      </c>
      <c r="L147" s="40"/>
    </row>
    <row r="148" spans="1:12" ht="15">
      <c r="A148" s="23"/>
      <c r="B148" s="15"/>
      <c r="C148" s="11"/>
      <c r="D148" s="6" t="s">
        <v>21</v>
      </c>
      <c r="E148" s="42" t="s">
        <v>50</v>
      </c>
      <c r="F148" s="43">
        <v>90</v>
      </c>
      <c r="G148" s="43">
        <v>16.43</v>
      </c>
      <c r="H148" s="43">
        <v>15.66</v>
      </c>
      <c r="I148" s="43">
        <v>14.79</v>
      </c>
      <c r="J148" s="43">
        <v>265.7</v>
      </c>
      <c r="K148" s="56" t="s">
        <v>52</v>
      </c>
      <c r="L148" s="43"/>
    </row>
    <row r="149" spans="1:12" ht="25.5">
      <c r="A149" s="23"/>
      <c r="B149" s="15"/>
      <c r="C149" s="11"/>
      <c r="D149" s="7" t="s">
        <v>22</v>
      </c>
      <c r="E149" s="42" t="s">
        <v>83</v>
      </c>
      <c r="F149" s="43">
        <v>200</v>
      </c>
      <c r="G149" s="43">
        <v>0.2</v>
      </c>
      <c r="H149" s="43">
        <v>0.1</v>
      </c>
      <c r="I149" s="43">
        <v>6.6</v>
      </c>
      <c r="J149" s="43">
        <v>27.9</v>
      </c>
      <c r="K149" s="44" t="s">
        <v>95</v>
      </c>
      <c r="L149" s="43"/>
    </row>
    <row r="150" spans="1:12" ht="15.75" customHeight="1">
      <c r="A150" s="23"/>
      <c r="B150" s="15"/>
      <c r="C150" s="11"/>
      <c r="D150" s="7" t="s">
        <v>23</v>
      </c>
      <c r="E150" s="42" t="s">
        <v>46</v>
      </c>
      <c r="F150" s="43">
        <v>45</v>
      </c>
      <c r="G150" s="43">
        <v>2.97</v>
      </c>
      <c r="H150" s="43">
        <v>0.54</v>
      </c>
      <c r="I150" s="43">
        <v>17.82</v>
      </c>
      <c r="J150" s="43">
        <v>88</v>
      </c>
      <c r="K150" s="44" t="s">
        <v>41</v>
      </c>
      <c r="L150" s="43"/>
    </row>
    <row r="151" spans="1:12" ht="15">
      <c r="A151" s="23"/>
      <c r="B151" s="15"/>
      <c r="C151" s="11"/>
      <c r="D151" s="7" t="s">
        <v>24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 t="s">
        <v>53</v>
      </c>
      <c r="E152" s="42" t="s">
        <v>88</v>
      </c>
      <c r="F152" s="43">
        <v>20</v>
      </c>
      <c r="G152" s="43">
        <v>0.7</v>
      </c>
      <c r="H152" s="43">
        <v>0.5</v>
      </c>
      <c r="I152" s="43">
        <v>1.8</v>
      </c>
      <c r="J152" s="43">
        <v>14.1</v>
      </c>
      <c r="K152" s="44" t="s">
        <v>89</v>
      </c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SUM(F147:F153)</f>
        <v>505</v>
      </c>
      <c r="G154" s="19">
        <f t="shared" ref="G154:J154" si="69">SUM(G147:G153)</f>
        <v>25.619999999999997</v>
      </c>
      <c r="H154" s="19">
        <f t="shared" si="69"/>
        <v>21.72</v>
      </c>
      <c r="I154" s="19">
        <f t="shared" si="69"/>
        <v>73.809999999999988</v>
      </c>
      <c r="J154" s="19">
        <f t="shared" si="69"/>
        <v>592.5</v>
      </c>
      <c r="K154" s="25"/>
      <c r="L154" s="19">
        <f t="shared" ref="L154" si="70">SUM(L147:L153)</f>
        <v>0</v>
      </c>
    </row>
    <row r="155" spans="1:12" ht="15">
      <c r="A155" s="26">
        <f>A147</f>
        <v>2</v>
      </c>
      <c r="B155" s="13">
        <f>B147</f>
        <v>3</v>
      </c>
      <c r="C155" s="10" t="s">
        <v>25</v>
      </c>
      <c r="D155" s="7" t="s">
        <v>26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27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28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29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30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31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32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 t="s">
        <v>53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SUM(F155:F163)</f>
        <v>0</v>
      </c>
      <c r="G164" s="19">
        <f t="shared" ref="G164:J164" si="71">SUM(G155:G163)</f>
        <v>0</v>
      </c>
      <c r="H164" s="19">
        <f t="shared" si="71"/>
        <v>0</v>
      </c>
      <c r="I164" s="19">
        <f t="shared" si="71"/>
        <v>0</v>
      </c>
      <c r="J164" s="19">
        <f t="shared" si="71"/>
        <v>0</v>
      </c>
      <c r="K164" s="25"/>
      <c r="L164" s="19">
        <f t="shared" ref="L164" si="72">SUM(L155:L163)</f>
        <v>0</v>
      </c>
    </row>
    <row r="165" spans="1:12" ht="15">
      <c r="A165" s="29">
        <f>A147</f>
        <v>2</v>
      </c>
      <c r="B165" s="30">
        <f>B147</f>
        <v>3</v>
      </c>
      <c r="C165" s="57" t="s">
        <v>4</v>
      </c>
      <c r="D165" s="58"/>
      <c r="E165" s="31"/>
      <c r="F165" s="32">
        <f>F154+F164</f>
        <v>505</v>
      </c>
      <c r="G165" s="32">
        <f t="shared" ref="G165" si="73">G154+G164</f>
        <v>25.619999999999997</v>
      </c>
      <c r="H165" s="32">
        <f t="shared" ref="H165" si="74">H154+H164</f>
        <v>21.72</v>
      </c>
      <c r="I165" s="32">
        <f t="shared" ref="I165" si="75">I154+I164</f>
        <v>73.809999999999988</v>
      </c>
      <c r="J165" s="32">
        <f t="shared" ref="J165:L165" si="76">J154+J164</f>
        <v>592.5</v>
      </c>
      <c r="K165" s="32"/>
      <c r="L165" s="32">
        <f t="shared" si="76"/>
        <v>0</v>
      </c>
    </row>
    <row r="166" spans="1:12" ht="15">
      <c r="A166" s="20">
        <v>2</v>
      </c>
      <c r="B166" s="21">
        <v>4</v>
      </c>
      <c r="C166" s="22" t="s">
        <v>20</v>
      </c>
      <c r="D166" s="5" t="s">
        <v>21</v>
      </c>
      <c r="E166" s="42" t="s">
        <v>90</v>
      </c>
      <c r="F166" s="43">
        <v>100</v>
      </c>
      <c r="G166" s="43">
        <v>4.0999999999999996</v>
      </c>
      <c r="H166" s="43">
        <v>4.5999999999999996</v>
      </c>
      <c r="I166" s="43">
        <v>19.3</v>
      </c>
      <c r="J166" s="43">
        <v>135.1</v>
      </c>
      <c r="K166" s="44" t="s">
        <v>91</v>
      </c>
      <c r="L166" s="43"/>
    </row>
    <row r="167" spans="1:12" ht="15">
      <c r="A167" s="23"/>
      <c r="B167" s="15"/>
      <c r="C167" s="11"/>
      <c r="D167" s="6" t="s">
        <v>21</v>
      </c>
      <c r="E167" s="42" t="s">
        <v>59</v>
      </c>
      <c r="F167" s="43">
        <v>150</v>
      </c>
      <c r="G167" s="43">
        <v>29.66</v>
      </c>
      <c r="H167" s="43">
        <v>10.67</v>
      </c>
      <c r="I167" s="43">
        <v>21.65</v>
      </c>
      <c r="J167" s="43">
        <v>301.2</v>
      </c>
      <c r="K167" s="44" t="s">
        <v>92</v>
      </c>
      <c r="L167" s="43"/>
    </row>
    <row r="168" spans="1:12" ht="15">
      <c r="A168" s="23"/>
      <c r="B168" s="15"/>
      <c r="C168" s="11"/>
      <c r="D168" s="7" t="s">
        <v>22</v>
      </c>
      <c r="E168" s="42" t="s">
        <v>61</v>
      </c>
      <c r="F168" s="43">
        <v>200</v>
      </c>
      <c r="G168" s="43">
        <v>0.2</v>
      </c>
      <c r="H168" s="43">
        <v>0</v>
      </c>
      <c r="I168" s="43">
        <v>6.4</v>
      </c>
      <c r="J168" s="43">
        <v>26.8</v>
      </c>
      <c r="K168" s="44" t="s">
        <v>71</v>
      </c>
      <c r="L168" s="43"/>
    </row>
    <row r="169" spans="1:12" ht="15">
      <c r="A169" s="23"/>
      <c r="B169" s="15"/>
      <c r="C169" s="11"/>
      <c r="D169" s="7" t="s">
        <v>54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23</v>
      </c>
      <c r="E170" s="42" t="s">
        <v>43</v>
      </c>
      <c r="F170" s="43">
        <v>45</v>
      </c>
      <c r="G170" s="43">
        <v>3.4</v>
      </c>
      <c r="H170" s="43">
        <v>0.4</v>
      </c>
      <c r="I170" s="43">
        <v>22.1</v>
      </c>
      <c r="J170" s="43">
        <v>105.5</v>
      </c>
      <c r="K170" s="44" t="s">
        <v>41</v>
      </c>
      <c r="L170" s="43"/>
    </row>
    <row r="171" spans="1:12" ht="15">
      <c r="A171" s="23"/>
      <c r="B171" s="15"/>
      <c r="C171" s="11"/>
      <c r="D171" s="7" t="s">
        <v>24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 t="s">
        <v>23</v>
      </c>
      <c r="E172" s="42" t="s">
        <v>46</v>
      </c>
      <c r="F172" s="43">
        <v>25</v>
      </c>
      <c r="G172" s="43">
        <v>1.65</v>
      </c>
      <c r="H172" s="43">
        <v>0.3</v>
      </c>
      <c r="I172" s="43">
        <v>9.9</v>
      </c>
      <c r="J172" s="43">
        <v>48.9</v>
      </c>
      <c r="K172" s="44" t="s">
        <v>41</v>
      </c>
      <c r="L172" s="43"/>
    </row>
    <row r="173" spans="1:12" ht="15">
      <c r="A173" s="23"/>
      <c r="B173" s="15"/>
      <c r="C173" s="11"/>
      <c r="D173" s="6" t="s">
        <v>47</v>
      </c>
      <c r="E173" s="42" t="s">
        <v>60</v>
      </c>
      <c r="F173" s="43">
        <v>10</v>
      </c>
      <c r="G173" s="43">
        <v>0.1</v>
      </c>
      <c r="H173" s="43">
        <v>0</v>
      </c>
      <c r="I173" s="43">
        <v>7.2</v>
      </c>
      <c r="J173" s="43">
        <v>29</v>
      </c>
      <c r="K173" s="44" t="s">
        <v>41</v>
      </c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SUM(F166:F173)</f>
        <v>530</v>
      </c>
      <c r="G174" s="19">
        <f t="shared" ref="G174:J174" si="77">SUM(G166:G173)</f>
        <v>39.11</v>
      </c>
      <c r="H174" s="19">
        <f t="shared" si="77"/>
        <v>15.97</v>
      </c>
      <c r="I174" s="19">
        <f t="shared" si="77"/>
        <v>86.550000000000011</v>
      </c>
      <c r="J174" s="19">
        <f t="shared" si="77"/>
        <v>646.49999999999989</v>
      </c>
      <c r="K174" s="25"/>
      <c r="L174" s="19">
        <f t="shared" ref="L174" si="78">SUM(L166:L173)</f>
        <v>0</v>
      </c>
    </row>
    <row r="175" spans="1:12" ht="15">
      <c r="A175" s="26">
        <f>A166</f>
        <v>2</v>
      </c>
      <c r="B175" s="13">
        <f>B166</f>
        <v>4</v>
      </c>
      <c r="C175" s="10" t="s">
        <v>25</v>
      </c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30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31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32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9">SUM(G175:G183)</f>
        <v>0</v>
      </c>
      <c r="H184" s="19">
        <f t="shared" si="79"/>
        <v>0</v>
      </c>
      <c r="I184" s="19">
        <f t="shared" si="79"/>
        <v>0</v>
      </c>
      <c r="J184" s="19">
        <f t="shared" si="79"/>
        <v>0</v>
      </c>
      <c r="K184" s="25"/>
      <c r="L184" s="19">
        <f t="shared" ref="L184" si="80">SUM(L175:L183)</f>
        <v>0</v>
      </c>
    </row>
    <row r="185" spans="1:12" ht="15">
      <c r="A185" s="29">
        <f>A166</f>
        <v>2</v>
      </c>
      <c r="B185" s="30">
        <f>B166</f>
        <v>4</v>
      </c>
      <c r="C185" s="57" t="s">
        <v>4</v>
      </c>
      <c r="D185" s="58"/>
      <c r="E185" s="31"/>
      <c r="F185" s="32">
        <f>F174+F184</f>
        <v>530</v>
      </c>
      <c r="G185" s="32">
        <f t="shared" ref="G185" si="81">G174+G184</f>
        <v>39.11</v>
      </c>
      <c r="H185" s="32">
        <f t="shared" ref="H185" si="82">H174+H184</f>
        <v>15.97</v>
      </c>
      <c r="I185" s="32">
        <f t="shared" ref="I185" si="83">I174+I184</f>
        <v>86.550000000000011</v>
      </c>
      <c r="J185" s="32">
        <f t="shared" ref="J185:L185" si="84">J174+J184</f>
        <v>646.49999999999989</v>
      </c>
      <c r="K185" s="32"/>
      <c r="L185" s="32">
        <f t="shared" si="84"/>
        <v>0</v>
      </c>
    </row>
    <row r="186" spans="1:12" ht="15">
      <c r="A186" s="20">
        <v>2</v>
      </c>
      <c r="B186" s="21">
        <v>5</v>
      </c>
      <c r="C186" s="22" t="s">
        <v>20</v>
      </c>
      <c r="D186" s="5" t="s">
        <v>21</v>
      </c>
      <c r="E186" s="39" t="s">
        <v>55</v>
      </c>
      <c r="F186" s="40">
        <v>150</v>
      </c>
      <c r="G186" s="40">
        <v>5.3</v>
      </c>
      <c r="H186" s="40">
        <v>4.9000000000000004</v>
      </c>
      <c r="I186" s="40">
        <v>32.799999999999997</v>
      </c>
      <c r="J186" s="40">
        <v>196.8</v>
      </c>
      <c r="K186" s="41" t="s">
        <v>56</v>
      </c>
      <c r="L186" s="40"/>
    </row>
    <row r="187" spans="1:12" ht="15">
      <c r="A187" s="23"/>
      <c r="B187" s="15"/>
      <c r="C187" s="11"/>
      <c r="D187" s="6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25.5">
      <c r="A188" s="23"/>
      <c r="B188" s="15"/>
      <c r="C188" s="11"/>
      <c r="D188" s="7" t="s">
        <v>22</v>
      </c>
      <c r="E188" s="42" t="s">
        <v>57</v>
      </c>
      <c r="F188" s="43">
        <v>200</v>
      </c>
      <c r="G188" s="43">
        <v>4.68</v>
      </c>
      <c r="H188" s="43">
        <v>3.52</v>
      </c>
      <c r="I188" s="43">
        <v>12.5</v>
      </c>
      <c r="J188" s="43">
        <v>100.4</v>
      </c>
      <c r="K188" s="44" t="s">
        <v>58</v>
      </c>
      <c r="L188" s="43"/>
    </row>
    <row r="189" spans="1:12" ht="15">
      <c r="A189" s="23"/>
      <c r="B189" s="15"/>
      <c r="C189" s="11"/>
      <c r="D189" s="7" t="s">
        <v>23</v>
      </c>
      <c r="E189" s="42" t="s">
        <v>43</v>
      </c>
      <c r="F189" s="43">
        <v>60</v>
      </c>
      <c r="G189" s="43">
        <v>4.5999999999999996</v>
      </c>
      <c r="H189" s="43">
        <v>0.5</v>
      </c>
      <c r="I189" s="43">
        <v>29.5</v>
      </c>
      <c r="J189" s="43">
        <v>140.6</v>
      </c>
      <c r="K189" s="44" t="s">
        <v>41</v>
      </c>
      <c r="L189" s="43"/>
    </row>
    <row r="190" spans="1:12" ht="15">
      <c r="A190" s="23"/>
      <c r="B190" s="15"/>
      <c r="C190" s="11"/>
      <c r="D190" s="7" t="s">
        <v>24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 t="s">
        <v>53</v>
      </c>
      <c r="E192" s="42" t="s">
        <v>88</v>
      </c>
      <c r="F192" s="43">
        <v>20</v>
      </c>
      <c r="G192" s="43">
        <v>0.7</v>
      </c>
      <c r="H192" s="43">
        <v>0.5</v>
      </c>
      <c r="I192" s="43">
        <v>1.8</v>
      </c>
      <c r="J192" s="43">
        <v>14.1</v>
      </c>
      <c r="K192" s="44" t="s">
        <v>89</v>
      </c>
      <c r="L192" s="43"/>
    </row>
    <row r="193" spans="1:12" ht="15">
      <c r="A193" s="23"/>
      <c r="B193" s="15"/>
      <c r="C193" s="11"/>
      <c r="D193" s="6" t="s">
        <v>21</v>
      </c>
      <c r="E193" s="42" t="s">
        <v>93</v>
      </c>
      <c r="F193" s="43">
        <v>90</v>
      </c>
      <c r="G193" s="43">
        <v>12.31</v>
      </c>
      <c r="H193" s="43">
        <v>10.94</v>
      </c>
      <c r="I193" s="43">
        <v>6.07</v>
      </c>
      <c r="J193" s="43">
        <v>172</v>
      </c>
      <c r="K193" s="44" t="s">
        <v>94</v>
      </c>
      <c r="L193" s="43"/>
    </row>
    <row r="194" spans="1:12" ht="15.75" customHeight="1">
      <c r="A194" s="24"/>
      <c r="B194" s="17"/>
      <c r="C194" s="8"/>
      <c r="D194" s="18" t="s">
        <v>33</v>
      </c>
      <c r="E194" s="9"/>
      <c r="F194" s="19">
        <f>SUM(F186:F193)</f>
        <v>520</v>
      </c>
      <c r="G194" s="19">
        <f t="shared" ref="G194:J194" si="85">SUM(G186:G193)</f>
        <v>27.59</v>
      </c>
      <c r="H194" s="19">
        <f t="shared" si="85"/>
        <v>20.36</v>
      </c>
      <c r="I194" s="19">
        <f t="shared" si="85"/>
        <v>82.669999999999987</v>
      </c>
      <c r="J194" s="19">
        <f t="shared" si="85"/>
        <v>623.90000000000009</v>
      </c>
      <c r="K194" s="25"/>
      <c r="L194" s="19">
        <f t="shared" ref="L194" si="86">SUM(L186:L193)</f>
        <v>0</v>
      </c>
    </row>
    <row r="195" spans="1:12" ht="15">
      <c r="A195" s="26">
        <f>A186</f>
        <v>2</v>
      </c>
      <c r="B195" s="13">
        <f>B186</f>
        <v>5</v>
      </c>
      <c r="C195" s="10" t="s">
        <v>25</v>
      </c>
      <c r="D195" s="7" t="s">
        <v>26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27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28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29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30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31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32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 t="s">
        <v>53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6" t="s">
        <v>24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4"/>
      <c r="B204" s="17"/>
      <c r="C204" s="8"/>
      <c r="D204" s="18" t="s">
        <v>33</v>
      </c>
      <c r="E204" s="9"/>
      <c r="F204" s="19">
        <f>SUM(F195:F203)</f>
        <v>0</v>
      </c>
      <c r="G204" s="19">
        <f t="shared" ref="G204:J204" si="87">SUM(G195:G203)</f>
        <v>0</v>
      </c>
      <c r="H204" s="19">
        <f t="shared" si="87"/>
        <v>0</v>
      </c>
      <c r="I204" s="19">
        <f t="shared" si="87"/>
        <v>0</v>
      </c>
      <c r="J204" s="19">
        <f t="shared" si="87"/>
        <v>0</v>
      </c>
      <c r="K204" s="25"/>
      <c r="L204" s="19">
        <f t="shared" ref="L204" si="88">SUM(L195:L203)</f>
        <v>0</v>
      </c>
    </row>
    <row r="205" spans="1:12" ht="15">
      <c r="A205" s="29">
        <f>A186</f>
        <v>2</v>
      </c>
      <c r="B205" s="30">
        <f>B186</f>
        <v>5</v>
      </c>
      <c r="C205" s="57" t="s">
        <v>4</v>
      </c>
      <c r="D205" s="58"/>
      <c r="E205" s="31"/>
      <c r="F205" s="32">
        <f>F194+F204</f>
        <v>520</v>
      </c>
      <c r="G205" s="32">
        <f t="shared" ref="G205" si="89">G194+G204</f>
        <v>27.59</v>
      </c>
      <c r="H205" s="32">
        <f t="shared" ref="H205" si="90">H194+H204</f>
        <v>20.36</v>
      </c>
      <c r="I205" s="32">
        <f t="shared" ref="I205" si="91">I194+I204</f>
        <v>82.669999999999987</v>
      </c>
      <c r="J205" s="32">
        <f t="shared" ref="J205:L205" si="92">J194+J204</f>
        <v>623.90000000000009</v>
      </c>
      <c r="K205" s="32"/>
      <c r="L205" s="32">
        <f t="shared" si="92"/>
        <v>0</v>
      </c>
    </row>
    <row r="206" spans="1:12">
      <c r="A206" s="27"/>
      <c r="B206" s="28"/>
      <c r="C206" s="59" t="s">
        <v>5</v>
      </c>
      <c r="D206" s="59"/>
      <c r="E206" s="59"/>
      <c r="F206" s="34">
        <f>(F27+F46+F66+F85+F106+F125+F146+F165+F185+F205)/(IF(F27=0,0,1)+IF(F46=0,0,1)+IF(F66=0,0,1)+IF(F85=0,0,1)+IF(F106=0,0,1)+IF(F125=0,0,1)+IF(F146=0,0,1)+IF(F165=0,0,1)+IF(F185=0,0,1)+IF(F205=0,0,1))</f>
        <v>529.5</v>
      </c>
      <c r="G206" s="34">
        <f>(G27+G46+G66+G85+G106+G125+G146+G165+G185+G205)/(IF(G27=0,0,1)+IF(G46=0,0,1)+IF(G66=0,0,1)+IF(G85=0,0,1)+IF(G106=0,0,1)+IF(G125=0,0,1)+IF(G146=0,0,1)+IF(G165=0,0,1)+IF(G185=0,0,1)+IF(G205=0,0,1))</f>
        <v>26.625</v>
      </c>
      <c r="H206" s="34">
        <f>(H27+H46+H66+H85+H106+H125+H146+H165+H185+H205)/(IF(H27=0,0,1)+IF(H46=0,0,1)+IF(H66=0,0,1)+IF(H85=0,0,1)+IF(H106=0,0,1)+IF(H125=0,0,1)+IF(H146=0,0,1)+IF(H165=0,0,1)+IF(H185=0,0,1)+IF(H205=0,0,1))</f>
        <v>20.619999999999997</v>
      </c>
      <c r="I206" s="34">
        <f>(I27+I46+I66+I85+I106+I125+I146+I165+I185+I205)/(IF(I27=0,0,1)+IF(I46=0,0,1)+IF(I66=0,0,1)+IF(I85=0,0,1)+IF(I106=0,0,1)+IF(I125=0,0,1)+IF(I146=0,0,1)+IF(I165=0,0,1)+IF(I185=0,0,1)+IF(I205=0,0,1))</f>
        <v>72.996999999999986</v>
      </c>
      <c r="J206" s="34">
        <f>(J27+J46+J66+J85+J106+J125+J146+J165+J185+J205)/(IF(J27=0,0,1)+IF(J46=0,0,1)+IF(J66=0,0,1)+IF(J85=0,0,1)+IF(J106=0,0,1)+IF(J125=0,0,1)+IF(J146=0,0,1)+IF(J165=0,0,1)+IF(J185=0,0,1)+IF(J205=0,0,1))</f>
        <v>583.17000000000007</v>
      </c>
      <c r="K206" s="34"/>
      <c r="L206" s="34" t="e">
        <f>(L27+L46+L66+L85+L106+L125+L146+L165+L185+L205)/(IF(L27=0,0,1)+IF(L46=0,0,1)+IF(L66=0,0,1)+IF(L85=0,0,1)+IF(L106=0,0,1)+IF(L125=0,0,1)+IF(L146=0,0,1)+IF(L165=0,0,1)+IF(L185=0,0,1)+IF(L205=0,0,1))</f>
        <v>#DIV/0!</v>
      </c>
    </row>
  </sheetData>
  <mergeCells count="14">
    <mergeCell ref="C1:E1"/>
    <mergeCell ref="H1:K1"/>
    <mergeCell ref="H2:K2"/>
    <mergeCell ref="C46:D46"/>
    <mergeCell ref="C66:D66"/>
    <mergeCell ref="C85:D85"/>
    <mergeCell ref="C106:D106"/>
    <mergeCell ref="C27:D27"/>
    <mergeCell ref="C206:E206"/>
    <mergeCell ref="C205:D205"/>
    <mergeCell ref="C125:D125"/>
    <mergeCell ref="C146:D146"/>
    <mergeCell ref="C165:D165"/>
    <mergeCell ref="C185:D18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2024-04-05T01:00:24Z</cp:lastPrinted>
  <dcterms:created xsi:type="dcterms:W3CDTF">2022-05-16T14:23:56Z</dcterms:created>
  <dcterms:modified xsi:type="dcterms:W3CDTF">2026-02-11T04:43:44Z</dcterms:modified>
</cp:coreProperties>
</file>