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955" windowHeight="9720"/>
  </bookViews>
  <sheets>
    <sheet name="Лист1" sheetId="1" r:id="rId1"/>
  </sheets>
  <calcPr calcId="124519" iterate="1"/>
</workbook>
</file>

<file path=xl/calcChain.xml><?xml version="1.0" encoding="utf-8"?>
<calcChain xmlns="http://schemas.openxmlformats.org/spreadsheetml/2006/main">
  <c r="I114" i="1"/>
  <c r="B204"/>
  <c r="A204"/>
  <c r="L203"/>
  <c r="J203"/>
  <c r="I203"/>
  <c r="H203"/>
  <c r="G203"/>
  <c r="F203"/>
  <c r="B194"/>
  <c r="A194"/>
  <c r="L193"/>
  <c r="L204" s="1"/>
  <c r="J193"/>
  <c r="I193"/>
  <c r="H193"/>
  <c r="G193"/>
  <c r="F193"/>
  <c r="B185"/>
  <c r="A185"/>
  <c r="L184"/>
  <c r="J184"/>
  <c r="I184"/>
  <c r="H184"/>
  <c r="G184"/>
  <c r="F184"/>
  <c r="B175"/>
  <c r="A175"/>
  <c r="L174"/>
  <c r="L185" s="1"/>
  <c r="J174"/>
  <c r="I174"/>
  <c r="H174"/>
  <c r="G174"/>
  <c r="F174"/>
  <c r="B165"/>
  <c r="A165"/>
  <c r="L164"/>
  <c r="J164"/>
  <c r="I164"/>
  <c r="H164"/>
  <c r="G164"/>
  <c r="F164"/>
  <c r="B155"/>
  <c r="A155"/>
  <c r="L154"/>
  <c r="L165" s="1"/>
  <c r="J154"/>
  <c r="I154"/>
  <c r="H154"/>
  <c r="G154"/>
  <c r="F154"/>
  <c r="B146"/>
  <c r="A146"/>
  <c r="L145"/>
  <c r="J145"/>
  <c r="I145"/>
  <c r="H145"/>
  <c r="G145"/>
  <c r="F145"/>
  <c r="B136"/>
  <c r="A136"/>
  <c r="L135"/>
  <c r="L146" s="1"/>
  <c r="J135"/>
  <c r="I135"/>
  <c r="H135"/>
  <c r="G135"/>
  <c r="G146" s="1"/>
  <c r="F135"/>
  <c r="B125"/>
  <c r="A125"/>
  <c r="L124"/>
  <c r="J124"/>
  <c r="I124"/>
  <c r="H124"/>
  <c r="G124"/>
  <c r="F124"/>
  <c r="B115"/>
  <c r="A115"/>
  <c r="L114"/>
  <c r="J114"/>
  <c r="H114"/>
  <c r="G114"/>
  <c r="F114"/>
  <c r="B106"/>
  <c r="A106"/>
  <c r="L105"/>
  <c r="J105"/>
  <c r="I105"/>
  <c r="H105"/>
  <c r="G105"/>
  <c r="F105"/>
  <c r="B96"/>
  <c r="A96"/>
  <c r="L95"/>
  <c r="J95"/>
  <c r="J106" s="1"/>
  <c r="I95"/>
  <c r="H95"/>
  <c r="G95"/>
  <c r="F95"/>
  <c r="F106" s="1"/>
  <c r="B85"/>
  <c r="A85"/>
  <c r="L84"/>
  <c r="J84"/>
  <c r="I84"/>
  <c r="H84"/>
  <c r="G84"/>
  <c r="F84"/>
  <c r="B75"/>
  <c r="A75"/>
  <c r="L74"/>
  <c r="J74"/>
  <c r="I74"/>
  <c r="H74"/>
  <c r="G74"/>
  <c r="F74"/>
  <c r="F85" s="1"/>
  <c r="B66"/>
  <c r="A66"/>
  <c r="L65"/>
  <c r="J65"/>
  <c r="I65"/>
  <c r="H65"/>
  <c r="G65"/>
  <c r="F65"/>
  <c r="B56"/>
  <c r="A56"/>
  <c r="L55"/>
  <c r="J55"/>
  <c r="I55"/>
  <c r="H55"/>
  <c r="G55"/>
  <c r="F55"/>
  <c r="B46"/>
  <c r="A46"/>
  <c r="L45"/>
  <c r="J45"/>
  <c r="I45"/>
  <c r="H45"/>
  <c r="G45"/>
  <c r="F45"/>
  <c r="B36"/>
  <c r="A36"/>
  <c r="L35"/>
  <c r="J35"/>
  <c r="I35"/>
  <c r="H35"/>
  <c r="G35"/>
  <c r="F35"/>
  <c r="B27"/>
  <c r="A27"/>
  <c r="L26"/>
  <c r="J26"/>
  <c r="I26"/>
  <c r="H26"/>
  <c r="G26"/>
  <c r="F26"/>
  <c r="B17"/>
  <c r="A17"/>
  <c r="L16"/>
  <c r="J16"/>
  <c r="I16"/>
  <c r="H16"/>
  <c r="G16"/>
  <c r="F16"/>
  <c r="J85" l="1"/>
  <c r="G185"/>
  <c r="J46"/>
  <c r="J27"/>
  <c r="J66"/>
  <c r="H204"/>
  <c r="J204"/>
  <c r="I204"/>
  <c r="F204"/>
  <c r="J185"/>
  <c r="I185"/>
  <c r="H185"/>
  <c r="G165"/>
  <c r="J165"/>
  <c r="I165"/>
  <c r="H165"/>
  <c r="F165"/>
  <c r="J146"/>
  <c r="I146"/>
  <c r="H146"/>
  <c r="F146"/>
  <c r="L125"/>
  <c r="J125"/>
  <c r="I125"/>
  <c r="H106"/>
  <c r="L106"/>
  <c r="I106"/>
  <c r="G106"/>
  <c r="G85"/>
  <c r="L85"/>
  <c r="I85"/>
  <c r="G66"/>
  <c r="I66"/>
  <c r="H66"/>
  <c r="F66"/>
  <c r="L66"/>
  <c r="F46"/>
  <c r="I46"/>
  <c r="H46"/>
  <c r="G46"/>
  <c r="F27"/>
  <c r="L27"/>
  <c r="H27"/>
  <c r="G27"/>
  <c r="G204"/>
  <c r="G125"/>
  <c r="H125"/>
  <c r="I27"/>
  <c r="F185"/>
  <c r="L46"/>
  <c r="F125"/>
  <c r="H85"/>
  <c r="J205" l="1"/>
  <c r="I205"/>
  <c r="F205"/>
  <c r="L205"/>
  <c r="G205"/>
  <c r="H205"/>
</calcChain>
</file>

<file path=xl/sharedStrings.xml><?xml version="1.0" encoding="utf-8"?>
<sst xmlns="http://schemas.openxmlformats.org/spreadsheetml/2006/main" count="390" uniqueCount="141">
  <si>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</si>
  <si>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</si>
  <si>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</si>
  <si>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</si>
  <si>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</si>
  <si>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</si>
  <si>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</si>
  <si>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</si>
  <si>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</si>
  <si>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</si>
  <si>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</si>
  <si>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</si>
  <si>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</si>
  <si>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</si>
  <si>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</si>
  <si>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</si>
  <si>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</si>
  <si>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</si>
  <si>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</si>
  <si>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</si>
  <si>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</si>
  <si>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</si>
  <si>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</si>
  <si>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</si>
  <si>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</si>
  <si>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</si>
  <si>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</si>
  <si>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</si>
  <si>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</si>
  <si>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</si>
  <si>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</si>
  <si>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</si>
  <si>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</si>
  <si>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</si>
  <si>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</si>
  <si>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</si>
  <si>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</si>
  <si>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</si>
  <si>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</si>
  <si>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</si>
  <si>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Егоров Д.В.</t>
  </si>
  <si>
    <t>пром</t>
  </si>
  <si>
    <t>хол.блюдо</t>
  </si>
  <si>
    <t>Хлеб пшеничный</t>
  </si>
  <si>
    <t>Огурец в нарезке</t>
  </si>
  <si>
    <t>хол блюдо</t>
  </si>
  <si>
    <t>Хлеб ржано-пшеничный</t>
  </si>
  <si>
    <t>сладкое</t>
  </si>
  <si>
    <t>гор. блюдо</t>
  </si>
  <si>
    <t>МКОУ - Усть-Луковская СОШ</t>
  </si>
  <si>
    <t>Каша гречневая рассыпчатая</t>
  </si>
  <si>
    <t>54-4г</t>
  </si>
  <si>
    <t>Шницель из говядины</t>
  </si>
  <si>
    <t>хол. напиток</t>
  </si>
  <si>
    <t>54-7м</t>
  </si>
  <si>
    <t>соус</t>
  </si>
  <si>
    <t>Соус белый основной</t>
  </si>
  <si>
    <t>54-2соус</t>
  </si>
  <si>
    <t>54-2з</t>
  </si>
  <si>
    <t>Картофель отварной в молоке</t>
  </si>
  <si>
    <t>54-10г</t>
  </si>
  <si>
    <t>Оладьи из печени по-кунцевски</t>
  </si>
  <si>
    <t>54-31м</t>
  </si>
  <si>
    <t>хол.напиток</t>
  </si>
  <si>
    <t>Компот из кураги</t>
  </si>
  <si>
    <t>54-2хн</t>
  </si>
  <si>
    <t>Макароны отварные</t>
  </si>
  <si>
    <t>54-1г</t>
  </si>
  <si>
    <t>Бефстроганов из отварной говядины</t>
  </si>
  <si>
    <t>54-1м</t>
  </si>
  <si>
    <t>Компот из смородины</t>
  </si>
  <si>
    <t>54-7хн</t>
  </si>
  <si>
    <t>Груша</t>
  </si>
  <si>
    <t>Котлета из курицы</t>
  </si>
  <si>
    <t>54-5м</t>
  </si>
  <si>
    <t>Компот из смеси сухофруктов</t>
  </si>
  <si>
    <t>54-1хн</t>
  </si>
  <si>
    <t>Картофельное пюре</t>
  </si>
  <si>
    <t>54-11г</t>
  </si>
  <si>
    <t>Печень говяжья по-строгановски</t>
  </si>
  <si>
    <t>54-18м</t>
  </si>
  <si>
    <t>Компот из брусники</t>
  </si>
  <si>
    <t>54-11хн</t>
  </si>
  <si>
    <t>Котлета рыбная любительская</t>
  </si>
  <si>
    <t>54-14р</t>
  </si>
  <si>
    <t>Рис отварной</t>
  </si>
  <si>
    <t>54-6г</t>
  </si>
  <si>
    <t>Компот из клубники</t>
  </si>
  <si>
    <t>54-31хн</t>
  </si>
  <si>
    <t>54-5соус</t>
  </si>
  <si>
    <t>Апельсин</t>
  </si>
  <si>
    <t>Рагу из курицы</t>
  </si>
  <si>
    <t>54-22м</t>
  </si>
  <si>
    <t>Гуляш из говядины</t>
  </si>
  <si>
    <t>54-2м</t>
  </si>
  <si>
    <t>Яблоко</t>
  </si>
  <si>
    <t>Морковь отварная дольками</t>
  </si>
  <si>
    <t>54-27з</t>
  </si>
  <si>
    <t>Компот из свежих яблок</t>
  </si>
  <si>
    <t>54-32хн</t>
  </si>
  <si>
    <t>Соус красный основной</t>
  </si>
  <si>
    <t>54-3соус</t>
  </si>
  <si>
    <t>Салат из свеклы с черносливом</t>
  </si>
  <si>
    <t>54-18з</t>
  </si>
  <si>
    <t>Фрикадельки из говядины</t>
  </si>
  <si>
    <t>54-29м</t>
  </si>
  <si>
    <t>Соус молочный натуральный</t>
  </si>
  <si>
    <t>Помидор в нарезке</t>
  </si>
  <si>
    <t>Рассольник домашний</t>
  </si>
  <si>
    <t>Икра морковная</t>
  </si>
  <si>
    <t>Борщ с капустой и картофелем со сметаной</t>
  </si>
  <si>
    <t>Винегрет с растительным маслом</t>
  </si>
  <si>
    <t>Суп картофельный с макаронными изделиями</t>
  </si>
  <si>
    <t>Салат картофельный с морковью и зеленым горошком</t>
  </si>
  <si>
    <t>Солянка домашняя</t>
  </si>
  <si>
    <t>Салат из свежих помидоров и огурцов</t>
  </si>
  <si>
    <t>Щи из свежей капусты со сметаной</t>
  </si>
  <si>
    <t>Кукуруза сахарная</t>
  </si>
  <si>
    <t>Суп крестьянский с крупой</t>
  </si>
  <si>
    <t>Суп сливочный с рыбой</t>
  </si>
  <si>
    <t>Рассольник Ленинградский</t>
  </si>
  <si>
    <t>Банан</t>
  </si>
  <si>
    <t>54-3з</t>
  </si>
  <si>
    <t>54-4с</t>
  </si>
  <si>
    <t>54-12з</t>
  </si>
  <si>
    <t>54-2с</t>
  </si>
  <si>
    <t>54-16з</t>
  </si>
  <si>
    <t>54-24с</t>
  </si>
  <si>
    <t>54-34з</t>
  </si>
  <si>
    <t>54-33с</t>
  </si>
  <si>
    <t>54-5з</t>
  </si>
  <si>
    <t>54-1с</t>
  </si>
  <si>
    <t>54-21з</t>
  </si>
  <si>
    <t>54-10с</t>
  </si>
  <si>
    <t>54-16с</t>
  </si>
  <si>
    <t>54-9с</t>
  </si>
  <si>
    <t>Суп фасолевый</t>
  </si>
  <si>
    <t>54-3с</t>
  </si>
  <si>
    <t>Сыр твердых сортов в нарезке</t>
  </si>
  <si>
    <t>Яйцо вареное</t>
  </si>
  <si>
    <t>54-6о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</si>
</sst>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0" fillId="4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18" sqref="L1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7" t="s">
        <v>49</v>
      </c>
      <c r="D1" s="58"/>
      <c r="E1" s="58"/>
      <c r="F1" s="12" t="s">
        <v>16</v>
      </c>
      <c r="G1" s="2" t="s">
        <v>17</v>
      </c>
      <c r="H1" s="59" t="s">
        <v>39</v>
      </c>
      <c r="I1" s="59"/>
      <c r="J1" s="59"/>
      <c r="K1" s="59"/>
    </row>
    <row r="2" spans="1:12" ht="18">
      <c r="A2" s="35" t="s">
        <v>6</v>
      </c>
      <c r="C2" s="2"/>
      <c r="G2" s="2" t="s">
        <v>18</v>
      </c>
      <c r="H2" s="59" t="s">
        <v>40</v>
      </c>
      <c r="I2" s="59"/>
      <c r="J2" s="59"/>
      <c r="K2" s="5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4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 t="s">
        <v>42</v>
      </c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52" t="s">
        <v>21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52" t="s">
        <v>53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22</v>
      </c>
      <c r="E10" s="42"/>
      <c r="F10" s="43"/>
      <c r="G10" s="43"/>
      <c r="H10" s="43"/>
      <c r="I10" s="43"/>
      <c r="J10" s="43"/>
      <c r="K10" s="51"/>
      <c r="L10" s="43"/>
    </row>
    <row r="11" spans="1:12" ht="15">
      <c r="A11" s="23"/>
      <c r="B11" s="15"/>
      <c r="C11" s="11"/>
      <c r="D11" s="7" t="s">
        <v>23</v>
      </c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7" t="s">
        <v>24</v>
      </c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3"/>
      <c r="B13" s="15"/>
      <c r="C13" s="11"/>
      <c r="D13" s="6" t="s">
        <v>23</v>
      </c>
      <c r="E13" s="42"/>
      <c r="F13" s="43"/>
      <c r="G13" s="43"/>
      <c r="H13" s="43"/>
      <c r="I13" s="43"/>
      <c r="J13" s="43"/>
      <c r="K13" s="44"/>
      <c r="L13" s="43"/>
    </row>
    <row r="14" spans="1:12" ht="15">
      <c r="A14" s="23"/>
      <c r="B14" s="15"/>
      <c r="C14" s="11"/>
      <c r="D14" s="52" t="s">
        <v>55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6"/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4"/>
      <c r="B16" s="17"/>
      <c r="C16" s="8"/>
      <c r="D16" s="18" t="s">
        <v>33</v>
      </c>
      <c r="E16" s="9"/>
      <c r="F16" s="19">
        <f>SUM(F6:F15)</f>
        <v>0</v>
      </c>
      <c r="G16" s="19">
        <f t="shared" ref="G16:J16" si="0">SUM(G6:G15)</f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25"/>
      <c r="L16" s="19">
        <f t="shared" ref="L16" si="1">SUM(L6:L15)</f>
        <v>0</v>
      </c>
    </row>
    <row r="17" spans="1:12" ht="15">
      <c r="A17" s="26">
        <f>A6</f>
        <v>1</v>
      </c>
      <c r="B17" s="13">
        <f>B6</f>
        <v>1</v>
      </c>
      <c r="C17" s="10" t="s">
        <v>25</v>
      </c>
      <c r="D17" s="7" t="s">
        <v>26</v>
      </c>
      <c r="E17" s="42" t="s">
        <v>107</v>
      </c>
      <c r="F17" s="43">
        <v>60</v>
      </c>
      <c r="G17" s="43">
        <v>0.7</v>
      </c>
      <c r="H17" s="43">
        <v>0.1</v>
      </c>
      <c r="I17" s="43">
        <v>2.2999999999999998</v>
      </c>
      <c r="J17" s="43">
        <v>12.8</v>
      </c>
      <c r="K17" s="44" t="s">
        <v>122</v>
      </c>
      <c r="L17" s="43">
        <v>15.6</v>
      </c>
    </row>
    <row r="18" spans="1:12" ht="15">
      <c r="A18" s="23"/>
      <c r="B18" s="15"/>
      <c r="C18" s="11"/>
      <c r="D18" s="7" t="s">
        <v>27</v>
      </c>
      <c r="E18" s="42" t="s">
        <v>108</v>
      </c>
      <c r="F18" s="43">
        <v>200</v>
      </c>
      <c r="G18" s="43">
        <v>4.5999999999999996</v>
      </c>
      <c r="H18" s="43">
        <v>5.7</v>
      </c>
      <c r="I18" s="43">
        <v>11.6</v>
      </c>
      <c r="J18" s="43">
        <v>116.1</v>
      </c>
      <c r="K18" s="44" t="s">
        <v>123</v>
      </c>
      <c r="L18" s="43">
        <v>11.73</v>
      </c>
    </row>
    <row r="19" spans="1:12" ht="15">
      <c r="A19" s="23"/>
      <c r="B19" s="15"/>
      <c r="C19" s="11"/>
      <c r="D19" s="7" t="s">
        <v>28</v>
      </c>
      <c r="E19" s="42" t="s">
        <v>52</v>
      </c>
      <c r="F19" s="43">
        <v>90</v>
      </c>
      <c r="G19" s="43">
        <v>16.43</v>
      </c>
      <c r="H19" s="43">
        <v>15.66</v>
      </c>
      <c r="I19" s="43">
        <v>14.79</v>
      </c>
      <c r="J19" s="43">
        <v>265.7</v>
      </c>
      <c r="K19" s="44" t="s">
        <v>54</v>
      </c>
      <c r="L19" s="43">
        <v>63.19</v>
      </c>
    </row>
    <row r="20" spans="1:12" ht="15">
      <c r="A20" s="23"/>
      <c r="B20" s="15"/>
      <c r="C20" s="11"/>
      <c r="D20" s="7" t="s">
        <v>29</v>
      </c>
      <c r="E20" s="42" t="s">
        <v>50</v>
      </c>
      <c r="F20" s="43">
        <v>150</v>
      </c>
      <c r="G20" s="43">
        <v>8.1999999999999993</v>
      </c>
      <c r="H20" s="43">
        <v>6.3</v>
      </c>
      <c r="I20" s="43">
        <v>35.9</v>
      </c>
      <c r="J20" s="43">
        <v>233</v>
      </c>
      <c r="K20" s="44" t="s">
        <v>51</v>
      </c>
      <c r="L20" s="43">
        <v>11.73</v>
      </c>
    </row>
    <row r="21" spans="1:12" ht="15">
      <c r="A21" s="23"/>
      <c r="B21" s="15"/>
      <c r="C21" s="11"/>
      <c r="D21" s="7" t="s">
        <v>30</v>
      </c>
      <c r="E21" s="42" t="s">
        <v>64</v>
      </c>
      <c r="F21" s="43">
        <v>200</v>
      </c>
      <c r="G21" s="43">
        <v>1</v>
      </c>
      <c r="H21" s="43">
        <v>0.1</v>
      </c>
      <c r="I21" s="43">
        <v>15.6</v>
      </c>
      <c r="J21" s="43">
        <v>66.900000000000006</v>
      </c>
      <c r="K21" s="44" t="s">
        <v>65</v>
      </c>
      <c r="L21" s="43">
        <v>5.98</v>
      </c>
    </row>
    <row r="22" spans="1:12" ht="15">
      <c r="A22" s="23"/>
      <c r="B22" s="15"/>
      <c r="C22" s="11"/>
      <c r="D22" s="7" t="s">
        <v>31</v>
      </c>
      <c r="E22" s="42" t="s">
        <v>43</v>
      </c>
      <c r="F22" s="43">
        <v>60</v>
      </c>
      <c r="G22" s="43">
        <v>4.5999999999999996</v>
      </c>
      <c r="H22" s="43">
        <v>0.5</v>
      </c>
      <c r="I22" s="43">
        <v>29.5</v>
      </c>
      <c r="J22" s="43">
        <v>140.6</v>
      </c>
      <c r="K22" s="44" t="s">
        <v>41</v>
      </c>
      <c r="L22" s="43">
        <v>3.84</v>
      </c>
    </row>
    <row r="23" spans="1:12" ht="15">
      <c r="A23" s="23"/>
      <c r="B23" s="15"/>
      <c r="C23" s="11"/>
      <c r="D23" s="7" t="s">
        <v>32</v>
      </c>
      <c r="E23" s="42" t="s">
        <v>46</v>
      </c>
      <c r="F23" s="43">
        <v>30</v>
      </c>
      <c r="G23" s="43">
        <v>1.98</v>
      </c>
      <c r="H23" s="43">
        <v>0.36</v>
      </c>
      <c r="I23" s="43">
        <v>11.88</v>
      </c>
      <c r="J23" s="43">
        <v>58.7</v>
      </c>
      <c r="K23" s="44" t="s">
        <v>41</v>
      </c>
      <c r="L23" s="43">
        <v>2.1</v>
      </c>
    </row>
    <row r="24" spans="1:12" ht="15">
      <c r="A24" s="23"/>
      <c r="B24" s="15"/>
      <c r="C24" s="11"/>
      <c r="D24" s="6" t="s">
        <v>55</v>
      </c>
      <c r="E24" s="42" t="s">
        <v>56</v>
      </c>
      <c r="F24" s="43">
        <v>20</v>
      </c>
      <c r="G24" s="43">
        <v>0.5</v>
      </c>
      <c r="H24" s="43">
        <v>0.8</v>
      </c>
      <c r="I24" s="43">
        <v>0.9</v>
      </c>
      <c r="J24" s="43">
        <v>12.5</v>
      </c>
      <c r="K24" s="44" t="s">
        <v>57</v>
      </c>
      <c r="L24" s="43">
        <v>0.91</v>
      </c>
    </row>
    <row r="25" spans="1:12" ht="15">
      <c r="A25" s="23"/>
      <c r="B25" s="15"/>
      <c r="C25" s="11"/>
      <c r="D25" s="6" t="s">
        <v>24</v>
      </c>
      <c r="E25" s="42" t="s">
        <v>90</v>
      </c>
      <c r="F25" s="43">
        <v>210</v>
      </c>
      <c r="G25" s="43">
        <v>1.89</v>
      </c>
      <c r="H25" s="43">
        <v>0.42</v>
      </c>
      <c r="I25" s="43">
        <v>17.010000000000002</v>
      </c>
      <c r="J25" s="43">
        <v>79.400000000000006</v>
      </c>
      <c r="K25" s="44" t="s">
        <v>41</v>
      </c>
      <c r="L25" s="43">
        <v>35.700000000000003</v>
      </c>
    </row>
    <row r="26" spans="1:12" ht="15">
      <c r="A26" s="24"/>
      <c r="B26" s="17"/>
      <c r="C26" s="8"/>
      <c r="D26" s="18" t="s">
        <v>33</v>
      </c>
      <c r="E26" s="9"/>
      <c r="F26" s="19">
        <f>SUM(F17:F25)</f>
        <v>1020</v>
      </c>
      <c r="G26" s="19">
        <f t="shared" ref="G26:J26" si="2">SUM(G17:G25)</f>
        <v>39.9</v>
      </c>
      <c r="H26" s="19">
        <f t="shared" si="2"/>
        <v>29.940000000000005</v>
      </c>
      <c r="I26" s="19">
        <f t="shared" si="2"/>
        <v>139.47999999999999</v>
      </c>
      <c r="J26" s="19">
        <f t="shared" si="2"/>
        <v>985.7</v>
      </c>
      <c r="K26" s="25"/>
      <c r="L26" s="19">
        <f t="shared" ref="L26" si="3">SUM(L17:L25)</f>
        <v>150.78</v>
      </c>
    </row>
    <row r="27" spans="1:12" ht="15">
      <c r="A27" s="29">
        <f>A6</f>
        <v>1</v>
      </c>
      <c r="B27" s="30">
        <f>B6</f>
        <v>1</v>
      </c>
      <c r="C27" s="60" t="s">
        <v>4</v>
      </c>
      <c r="D27" s="61"/>
      <c r="E27" s="31"/>
      <c r="F27" s="32">
        <f>F16+F26</f>
        <v>1020</v>
      </c>
      <c r="G27" s="32">
        <f t="shared" ref="G27:J27" si="4">G16+G26</f>
        <v>39.9</v>
      </c>
      <c r="H27" s="32">
        <f t="shared" si="4"/>
        <v>29.940000000000005</v>
      </c>
      <c r="I27" s="32">
        <f t="shared" si="4"/>
        <v>139.47999999999999</v>
      </c>
      <c r="J27" s="32">
        <f t="shared" si="4"/>
        <v>985.7</v>
      </c>
      <c r="K27" s="32"/>
      <c r="L27" s="32">
        <f t="shared" ref="L27" si="5">L16+L26</f>
        <v>150.78</v>
      </c>
    </row>
    <row r="28" spans="1:12" ht="15">
      <c r="A28" s="14">
        <v>1</v>
      </c>
      <c r="B28" s="15">
        <v>2</v>
      </c>
      <c r="C28" s="22" t="s">
        <v>20</v>
      </c>
      <c r="D28" s="5" t="s">
        <v>21</v>
      </c>
      <c r="E28" s="39"/>
      <c r="F28" s="40"/>
      <c r="G28" s="40"/>
      <c r="H28" s="40"/>
      <c r="I28" s="40"/>
      <c r="J28" s="40"/>
      <c r="K28" s="41"/>
      <c r="L28" s="40"/>
    </row>
    <row r="29" spans="1:12" ht="15">
      <c r="A29" s="14"/>
      <c r="B29" s="15"/>
      <c r="C29" s="11"/>
      <c r="D29" s="6" t="s">
        <v>21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7" t="s">
        <v>22</v>
      </c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7" t="s">
        <v>23</v>
      </c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4"/>
      <c r="B32" s="15"/>
      <c r="C32" s="11"/>
      <c r="D32" s="7" t="s">
        <v>24</v>
      </c>
      <c r="E32" s="42"/>
      <c r="F32" s="43"/>
      <c r="G32" s="43"/>
      <c r="H32" s="43"/>
      <c r="I32" s="43"/>
      <c r="J32" s="43"/>
      <c r="K32" s="44"/>
      <c r="L32" s="43"/>
    </row>
    <row r="33" spans="1:12" ht="15">
      <c r="A33" s="14"/>
      <c r="B33" s="15"/>
      <c r="C33" s="11"/>
      <c r="D33" s="6"/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6" t="s">
        <v>23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6"/>
      <c r="B35" s="17"/>
      <c r="C35" s="8"/>
      <c r="D35" s="18" t="s">
        <v>33</v>
      </c>
      <c r="E35" s="9"/>
      <c r="F35" s="19">
        <f>SUM(F28:F34)</f>
        <v>0</v>
      </c>
      <c r="G35" s="19">
        <f t="shared" ref="G35" si="6">SUM(G28:G34)</f>
        <v>0</v>
      </c>
      <c r="H35" s="19">
        <f t="shared" ref="H35" si="7">SUM(H28:H34)</f>
        <v>0</v>
      </c>
      <c r="I35" s="19">
        <f t="shared" ref="I35" si="8">SUM(I28:I34)</f>
        <v>0</v>
      </c>
      <c r="J35" s="19">
        <f t="shared" ref="J35:L35" si="9">SUM(J28:J34)</f>
        <v>0</v>
      </c>
      <c r="K35" s="25"/>
      <c r="L35" s="19">
        <f t="shared" si="9"/>
        <v>0</v>
      </c>
    </row>
    <row r="36" spans="1:12" ht="15">
      <c r="A36" s="13">
        <f>A28</f>
        <v>1</v>
      </c>
      <c r="B36" s="13">
        <f>B28</f>
        <v>2</v>
      </c>
      <c r="C36" s="10" t="s">
        <v>25</v>
      </c>
      <c r="D36" s="7" t="s">
        <v>26</v>
      </c>
      <c r="E36" s="42" t="s">
        <v>109</v>
      </c>
      <c r="F36" s="43">
        <v>60</v>
      </c>
      <c r="G36" s="43">
        <v>1.26</v>
      </c>
      <c r="H36" s="43">
        <v>4.28</v>
      </c>
      <c r="I36" s="43">
        <v>6.09</v>
      </c>
      <c r="J36" s="43">
        <v>68</v>
      </c>
      <c r="K36" s="44" t="s">
        <v>124</v>
      </c>
      <c r="L36" s="43">
        <v>6.57</v>
      </c>
    </row>
    <row r="37" spans="1:12" ht="15">
      <c r="A37" s="14"/>
      <c r="B37" s="15"/>
      <c r="C37" s="11"/>
      <c r="D37" s="7" t="s">
        <v>27</v>
      </c>
      <c r="E37" s="42" t="s">
        <v>110</v>
      </c>
      <c r="F37" s="43">
        <v>200</v>
      </c>
      <c r="G37" s="43">
        <v>4.71</v>
      </c>
      <c r="H37" s="43">
        <v>5.66</v>
      </c>
      <c r="I37" s="43">
        <v>10.14</v>
      </c>
      <c r="J37" s="43">
        <v>110.4</v>
      </c>
      <c r="K37" s="44" t="s">
        <v>125</v>
      </c>
      <c r="L37" s="43">
        <v>9.1300000000000008</v>
      </c>
    </row>
    <row r="38" spans="1:12" ht="15">
      <c r="A38" s="14"/>
      <c r="B38" s="15"/>
      <c r="C38" s="11"/>
      <c r="D38" s="7" t="s">
        <v>28</v>
      </c>
      <c r="E38" s="42" t="s">
        <v>83</v>
      </c>
      <c r="F38" s="43">
        <v>100</v>
      </c>
      <c r="G38" s="43">
        <v>12.8</v>
      </c>
      <c r="H38" s="43">
        <v>4.0999999999999996</v>
      </c>
      <c r="I38" s="43">
        <v>6.1</v>
      </c>
      <c r="J38" s="43">
        <v>112.3</v>
      </c>
      <c r="K38" s="44" t="s">
        <v>84</v>
      </c>
      <c r="L38" s="43">
        <v>35.6</v>
      </c>
    </row>
    <row r="39" spans="1:12" ht="15">
      <c r="A39" s="14"/>
      <c r="B39" s="15"/>
      <c r="C39" s="11"/>
      <c r="D39" s="7" t="s">
        <v>29</v>
      </c>
      <c r="E39" s="42" t="s">
        <v>85</v>
      </c>
      <c r="F39" s="43">
        <v>150</v>
      </c>
      <c r="G39" s="43">
        <v>3.6</v>
      </c>
      <c r="H39" s="43">
        <v>4.8</v>
      </c>
      <c r="I39" s="43">
        <v>36.4</v>
      </c>
      <c r="J39" s="43">
        <v>203.5</v>
      </c>
      <c r="K39" s="44" t="s">
        <v>86</v>
      </c>
      <c r="L39" s="43">
        <v>14.12</v>
      </c>
    </row>
    <row r="40" spans="1:12" ht="15">
      <c r="A40" s="14"/>
      <c r="B40" s="15"/>
      <c r="C40" s="11"/>
      <c r="D40" s="7" t="s">
        <v>30</v>
      </c>
      <c r="E40" s="42" t="s">
        <v>87</v>
      </c>
      <c r="F40" s="43">
        <v>200</v>
      </c>
      <c r="G40" s="43">
        <v>0.1</v>
      </c>
      <c r="H40" s="43">
        <v>0</v>
      </c>
      <c r="I40" s="43">
        <v>7.2</v>
      </c>
      <c r="J40" s="43">
        <v>29.3</v>
      </c>
      <c r="K40" s="44" t="s">
        <v>88</v>
      </c>
      <c r="L40" s="43">
        <v>11.34</v>
      </c>
    </row>
    <row r="41" spans="1:12" ht="15">
      <c r="A41" s="14"/>
      <c r="B41" s="15"/>
      <c r="C41" s="11"/>
      <c r="D41" s="7" t="s">
        <v>31</v>
      </c>
      <c r="E41" s="42" t="s">
        <v>43</v>
      </c>
      <c r="F41" s="43">
        <v>60</v>
      </c>
      <c r="G41" s="43">
        <v>4.5999999999999996</v>
      </c>
      <c r="H41" s="43">
        <v>0.5</v>
      </c>
      <c r="I41" s="43">
        <v>29.5</v>
      </c>
      <c r="J41" s="43">
        <v>140.6</v>
      </c>
      <c r="K41" s="44" t="s">
        <v>41</v>
      </c>
      <c r="L41" s="43">
        <v>3.84</v>
      </c>
    </row>
    <row r="42" spans="1:12" ht="15">
      <c r="A42" s="14"/>
      <c r="B42" s="15"/>
      <c r="C42" s="11"/>
      <c r="D42" s="7" t="s">
        <v>32</v>
      </c>
      <c r="E42" s="42" t="s">
        <v>46</v>
      </c>
      <c r="F42" s="43">
        <v>45</v>
      </c>
      <c r="G42" s="43">
        <v>2.97</v>
      </c>
      <c r="H42" s="43">
        <v>0.54</v>
      </c>
      <c r="I42" s="43">
        <v>17.82</v>
      </c>
      <c r="J42" s="43">
        <v>88</v>
      </c>
      <c r="K42" s="44" t="s">
        <v>41</v>
      </c>
      <c r="L42" s="56">
        <v>3.15</v>
      </c>
    </row>
    <row r="43" spans="1:12" ht="15">
      <c r="A43" s="14"/>
      <c r="B43" s="15"/>
      <c r="C43" s="11"/>
      <c r="D43" s="6" t="s">
        <v>55</v>
      </c>
      <c r="E43" s="42" t="s">
        <v>106</v>
      </c>
      <c r="F43" s="43">
        <v>20</v>
      </c>
      <c r="G43" s="43">
        <v>0.7</v>
      </c>
      <c r="H43" s="43">
        <v>1.5</v>
      </c>
      <c r="I43" s="43">
        <v>1.9</v>
      </c>
      <c r="J43" s="43">
        <v>23.8</v>
      </c>
      <c r="K43" s="44" t="s">
        <v>89</v>
      </c>
      <c r="L43" s="43">
        <v>3.03</v>
      </c>
    </row>
    <row r="44" spans="1:12" ht="15">
      <c r="A44" s="14"/>
      <c r="B44" s="15"/>
      <c r="C44" s="11"/>
      <c r="D44" s="6"/>
      <c r="E44" s="42" t="s">
        <v>139</v>
      </c>
      <c r="F44" s="43">
        <v>40</v>
      </c>
      <c r="G44" s="43">
        <v>4.78</v>
      </c>
      <c r="H44" s="43">
        <v>4.05</v>
      </c>
      <c r="I44" s="43">
        <v>0.25</v>
      </c>
      <c r="J44" s="43">
        <v>56.6</v>
      </c>
      <c r="K44" s="44" t="s">
        <v>140</v>
      </c>
      <c r="L44" s="43">
        <v>15</v>
      </c>
    </row>
    <row r="45" spans="1:12" ht="15">
      <c r="A45" s="16"/>
      <c r="B45" s="17"/>
      <c r="C45" s="8"/>
      <c r="D45" s="18" t="s">
        <v>33</v>
      </c>
      <c r="E45" s="9"/>
      <c r="F45" s="19">
        <f>SUM(F36:F44)</f>
        <v>875</v>
      </c>
      <c r="G45" s="19">
        <f t="shared" ref="G45" si="10">SUM(G36:G44)</f>
        <v>35.519999999999996</v>
      </c>
      <c r="H45" s="19">
        <f t="shared" ref="H45" si="11">SUM(H36:H44)</f>
        <v>25.43</v>
      </c>
      <c r="I45" s="19">
        <f t="shared" ref="I45" si="12">SUM(I36:I44)</f>
        <v>115.4</v>
      </c>
      <c r="J45" s="19">
        <f t="shared" ref="J45:L45" si="13">SUM(J36:J44)</f>
        <v>832.5</v>
      </c>
      <c r="K45" s="25"/>
      <c r="L45" s="19">
        <f t="shared" si="13"/>
        <v>101.78000000000002</v>
      </c>
    </row>
    <row r="46" spans="1:12" ht="15.75" customHeight="1">
      <c r="A46" s="33">
        <f>A28</f>
        <v>1</v>
      </c>
      <c r="B46" s="33">
        <f>B28</f>
        <v>2</v>
      </c>
      <c r="C46" s="60" t="s">
        <v>4</v>
      </c>
      <c r="D46" s="61"/>
      <c r="E46" s="31"/>
      <c r="F46" s="32">
        <f>F35+F45</f>
        <v>875</v>
      </c>
      <c r="G46" s="32">
        <f t="shared" ref="G46" si="14">G35+G45</f>
        <v>35.519999999999996</v>
      </c>
      <c r="H46" s="32">
        <f t="shared" ref="H46" si="15">H35+H45</f>
        <v>25.43</v>
      </c>
      <c r="I46" s="32">
        <f t="shared" ref="I46" si="16">I35+I45</f>
        <v>115.4</v>
      </c>
      <c r="J46" s="32">
        <f t="shared" ref="J46:L46" si="17">J35+J45</f>
        <v>832.5</v>
      </c>
      <c r="K46" s="32"/>
      <c r="L46" s="32">
        <f t="shared" si="17"/>
        <v>101.78000000000002</v>
      </c>
    </row>
    <row r="47" spans="1:12" ht="15">
      <c r="A47" s="20">
        <v>1</v>
      </c>
      <c r="B47" s="21">
        <v>3</v>
      </c>
      <c r="C47" s="22" t="s">
        <v>20</v>
      </c>
      <c r="D47" s="5" t="s">
        <v>21</v>
      </c>
      <c r="E47" s="39"/>
      <c r="F47" s="40"/>
      <c r="G47" s="40"/>
      <c r="H47" s="40"/>
      <c r="I47" s="40"/>
      <c r="J47" s="40"/>
      <c r="K47" s="41"/>
      <c r="L47" s="40"/>
    </row>
    <row r="48" spans="1:12" ht="15">
      <c r="A48" s="23"/>
      <c r="B48" s="15"/>
      <c r="C48" s="11"/>
      <c r="D48" s="6" t="s">
        <v>45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7" t="s">
        <v>22</v>
      </c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7" t="s">
        <v>23</v>
      </c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3"/>
      <c r="B51" s="15"/>
      <c r="C51" s="11"/>
      <c r="D51" s="7" t="s">
        <v>24</v>
      </c>
      <c r="E51" s="42"/>
      <c r="F51" s="43"/>
      <c r="G51" s="43"/>
      <c r="H51" s="43"/>
      <c r="I51" s="43"/>
      <c r="J51" s="43"/>
      <c r="K51" s="44"/>
      <c r="L51" s="43"/>
    </row>
    <row r="52" spans="1:12" ht="15">
      <c r="A52" s="23"/>
      <c r="B52" s="15"/>
      <c r="C52" s="11"/>
      <c r="D52" s="6" t="s">
        <v>23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52" t="s">
        <v>21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6" t="s">
        <v>63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4"/>
      <c r="B55" s="17"/>
      <c r="C55" s="8"/>
      <c r="D55" s="18" t="s">
        <v>33</v>
      </c>
      <c r="E55" s="9"/>
      <c r="F55" s="19">
        <f>SUM(F47:F54)</f>
        <v>0</v>
      </c>
      <c r="G55" s="19">
        <f t="shared" ref="G55" si="18">SUM(G47:G54)</f>
        <v>0</v>
      </c>
      <c r="H55" s="19">
        <f t="shared" ref="H55" si="19">SUM(H47:H54)</f>
        <v>0</v>
      </c>
      <c r="I55" s="19">
        <f t="shared" ref="I55" si="20">SUM(I47:I54)</f>
        <v>0</v>
      </c>
      <c r="J55" s="19">
        <f t="shared" ref="J55:L55" si="21">SUM(J47:J54)</f>
        <v>0</v>
      </c>
      <c r="K55" s="25"/>
      <c r="L55" s="19">
        <f t="shared" si="21"/>
        <v>0</v>
      </c>
    </row>
    <row r="56" spans="1:12" ht="15">
      <c r="A56" s="26">
        <f>A47</f>
        <v>1</v>
      </c>
      <c r="B56" s="13">
        <f>B47</f>
        <v>3</v>
      </c>
      <c r="C56" s="10" t="s">
        <v>25</v>
      </c>
      <c r="D56" s="7" t="s">
        <v>26</v>
      </c>
      <c r="E56" s="42" t="s">
        <v>111</v>
      </c>
      <c r="F56" s="43">
        <v>60</v>
      </c>
      <c r="G56" s="43">
        <v>0.71</v>
      </c>
      <c r="H56" s="43">
        <v>5.38</v>
      </c>
      <c r="I56" s="43">
        <v>4.01</v>
      </c>
      <c r="J56" s="43">
        <v>67.099999999999994</v>
      </c>
      <c r="K56" s="44" t="s">
        <v>126</v>
      </c>
      <c r="L56" s="43">
        <v>10.33</v>
      </c>
    </row>
    <row r="57" spans="1:12" ht="15">
      <c r="A57" s="23"/>
      <c r="B57" s="15"/>
      <c r="C57" s="11"/>
      <c r="D57" s="7" t="s">
        <v>27</v>
      </c>
      <c r="E57" s="42" t="s">
        <v>112</v>
      </c>
      <c r="F57" s="43">
        <v>200</v>
      </c>
      <c r="G57" s="43">
        <v>4.8</v>
      </c>
      <c r="H57" s="43">
        <v>2.17</v>
      </c>
      <c r="I57" s="43">
        <v>15.53</v>
      </c>
      <c r="J57" s="43">
        <v>100.9</v>
      </c>
      <c r="K57" s="44" t="s">
        <v>127</v>
      </c>
      <c r="L57" s="43">
        <v>4.45</v>
      </c>
    </row>
    <row r="58" spans="1:12" ht="15">
      <c r="A58" s="23"/>
      <c r="B58" s="15"/>
      <c r="C58" s="11"/>
      <c r="D58" s="7" t="s">
        <v>28</v>
      </c>
      <c r="E58" s="42" t="s">
        <v>61</v>
      </c>
      <c r="F58" s="43">
        <v>90</v>
      </c>
      <c r="G58" s="43">
        <v>15.68</v>
      </c>
      <c r="H58" s="43">
        <v>10.220000000000001</v>
      </c>
      <c r="I58" s="43">
        <v>14.03</v>
      </c>
      <c r="J58" s="43">
        <v>210.7</v>
      </c>
      <c r="K58" s="44" t="s">
        <v>62</v>
      </c>
      <c r="L58" s="43">
        <v>39.200000000000003</v>
      </c>
    </row>
    <row r="59" spans="1:12" ht="15">
      <c r="A59" s="23"/>
      <c r="B59" s="15"/>
      <c r="C59" s="11"/>
      <c r="D59" s="7" t="s">
        <v>29</v>
      </c>
      <c r="E59" s="42" t="s">
        <v>59</v>
      </c>
      <c r="F59" s="43">
        <v>150</v>
      </c>
      <c r="G59" s="43">
        <v>4.5</v>
      </c>
      <c r="H59" s="43">
        <v>5.5</v>
      </c>
      <c r="I59" s="43">
        <v>26.5</v>
      </c>
      <c r="J59" s="43">
        <v>173.7</v>
      </c>
      <c r="K59" s="44" t="s">
        <v>60</v>
      </c>
      <c r="L59" s="43">
        <v>11.17</v>
      </c>
    </row>
    <row r="60" spans="1:12" ht="15">
      <c r="A60" s="23"/>
      <c r="B60" s="15"/>
      <c r="C60" s="11"/>
      <c r="D60" s="7" t="s">
        <v>30</v>
      </c>
      <c r="E60" s="42" t="s">
        <v>75</v>
      </c>
      <c r="F60" s="43">
        <v>200</v>
      </c>
      <c r="G60" s="43">
        <v>0.5</v>
      </c>
      <c r="H60" s="43">
        <v>0</v>
      </c>
      <c r="I60" s="43">
        <v>19.8</v>
      </c>
      <c r="J60" s="43">
        <v>81</v>
      </c>
      <c r="K60" s="44" t="s">
        <v>76</v>
      </c>
      <c r="L60" s="43">
        <v>4.91</v>
      </c>
    </row>
    <row r="61" spans="1:12" ht="15">
      <c r="A61" s="23"/>
      <c r="B61" s="15"/>
      <c r="C61" s="11"/>
      <c r="D61" s="7" t="s">
        <v>31</v>
      </c>
      <c r="E61" s="42" t="s">
        <v>43</v>
      </c>
      <c r="F61" s="43">
        <v>60</v>
      </c>
      <c r="G61" s="43">
        <v>4.5999999999999996</v>
      </c>
      <c r="H61" s="43">
        <v>0.5</v>
      </c>
      <c r="I61" s="43">
        <v>29.5</v>
      </c>
      <c r="J61" s="43">
        <v>140.6</v>
      </c>
      <c r="K61" s="44" t="s">
        <v>41</v>
      </c>
      <c r="L61" s="43">
        <v>3.84</v>
      </c>
    </row>
    <row r="62" spans="1:12" ht="15">
      <c r="A62" s="23"/>
      <c r="B62" s="15"/>
      <c r="C62" s="11"/>
      <c r="D62" s="7" t="s">
        <v>32</v>
      </c>
      <c r="E62" s="42" t="s">
        <v>46</v>
      </c>
      <c r="F62" s="43">
        <v>30</v>
      </c>
      <c r="G62" s="43">
        <v>1.98</v>
      </c>
      <c r="H62" s="43">
        <v>0.36</v>
      </c>
      <c r="I62" s="43">
        <v>11.88</v>
      </c>
      <c r="J62" s="43">
        <v>58.7</v>
      </c>
      <c r="K62" s="44" t="s">
        <v>41</v>
      </c>
      <c r="L62" s="43">
        <v>2.1</v>
      </c>
    </row>
    <row r="63" spans="1:12" ht="15">
      <c r="A63" s="23"/>
      <c r="B63" s="15"/>
      <c r="C63" s="11"/>
      <c r="D63" s="6" t="s">
        <v>24</v>
      </c>
      <c r="E63" s="42" t="s">
        <v>72</v>
      </c>
      <c r="F63" s="43">
        <v>220</v>
      </c>
      <c r="G63" s="43">
        <v>0.88</v>
      </c>
      <c r="H63" s="43">
        <v>0.66</v>
      </c>
      <c r="I63" s="43">
        <v>22.66</v>
      </c>
      <c r="J63" s="43">
        <v>100.1</v>
      </c>
      <c r="K63" s="44" t="s">
        <v>41</v>
      </c>
      <c r="L63" s="43">
        <v>62.92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4"/>
      <c r="B65" s="17"/>
      <c r="C65" s="8"/>
      <c r="D65" s="18" t="s">
        <v>33</v>
      </c>
      <c r="E65" s="9"/>
      <c r="F65" s="19">
        <f>SUM(F56:F64)</f>
        <v>1010</v>
      </c>
      <c r="G65" s="19">
        <f t="shared" ref="G65" si="22">SUM(G56:G64)</f>
        <v>33.65</v>
      </c>
      <c r="H65" s="19">
        <f t="shared" ref="H65" si="23">SUM(H56:H64)</f>
        <v>24.79</v>
      </c>
      <c r="I65" s="19">
        <f t="shared" ref="I65" si="24">SUM(I56:I64)</f>
        <v>143.91</v>
      </c>
      <c r="J65" s="19">
        <f t="shared" ref="J65:L65" si="25">SUM(J56:J64)</f>
        <v>932.80000000000007</v>
      </c>
      <c r="K65" s="25"/>
      <c r="L65" s="19">
        <f t="shared" si="25"/>
        <v>138.92000000000002</v>
      </c>
    </row>
    <row r="66" spans="1:12" ht="15.75" customHeight="1">
      <c r="A66" s="29">
        <f>A47</f>
        <v>1</v>
      </c>
      <c r="B66" s="30">
        <f>B47</f>
        <v>3</v>
      </c>
      <c r="C66" s="60" t="s">
        <v>4</v>
      </c>
      <c r="D66" s="61"/>
      <c r="E66" s="31"/>
      <c r="F66" s="32">
        <f>F55+F65</f>
        <v>1010</v>
      </c>
      <c r="G66" s="32">
        <f t="shared" ref="G66" si="26">G55+G65</f>
        <v>33.65</v>
      </c>
      <c r="H66" s="32">
        <f t="shared" ref="H66" si="27">H55+H65</f>
        <v>24.79</v>
      </c>
      <c r="I66" s="32">
        <f t="shared" ref="I66" si="28">I55+I65</f>
        <v>143.91</v>
      </c>
      <c r="J66" s="32">
        <f t="shared" ref="J66:L66" si="29">J55+J65</f>
        <v>932.80000000000007</v>
      </c>
      <c r="K66" s="32"/>
      <c r="L66" s="32">
        <f t="shared" si="29"/>
        <v>138.92000000000002</v>
      </c>
    </row>
    <row r="67" spans="1:12" ht="15">
      <c r="A67" s="20">
        <v>1</v>
      </c>
      <c r="B67" s="21">
        <v>4</v>
      </c>
      <c r="C67" s="22" t="s">
        <v>20</v>
      </c>
      <c r="D67" s="5" t="s">
        <v>21</v>
      </c>
      <c r="E67" s="39"/>
      <c r="F67" s="40"/>
      <c r="G67" s="40"/>
      <c r="H67" s="40"/>
      <c r="I67" s="40"/>
      <c r="J67" s="40"/>
      <c r="K67" s="41"/>
      <c r="L67" s="40"/>
    </row>
    <row r="68" spans="1:12" ht="15">
      <c r="A68" s="23"/>
      <c r="B68" s="15"/>
      <c r="C68" s="11"/>
      <c r="D68" s="6" t="s">
        <v>21</v>
      </c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7" t="s">
        <v>22</v>
      </c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3"/>
      <c r="B70" s="15"/>
      <c r="C70" s="11"/>
      <c r="D70" s="7" t="s">
        <v>23</v>
      </c>
      <c r="E70" s="42"/>
      <c r="F70" s="43"/>
      <c r="G70" s="43"/>
      <c r="H70" s="43"/>
      <c r="I70" s="43"/>
      <c r="J70" s="43"/>
      <c r="K70" s="44"/>
      <c r="L70" s="43"/>
    </row>
    <row r="71" spans="1:12" ht="15">
      <c r="A71" s="23"/>
      <c r="B71" s="15"/>
      <c r="C71" s="11"/>
      <c r="D71" s="7" t="s">
        <v>24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6" t="s">
        <v>47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6" t="s">
        <v>23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4"/>
      <c r="B74" s="17"/>
      <c r="C74" s="8"/>
      <c r="D74" s="18" t="s">
        <v>33</v>
      </c>
      <c r="E74" s="9"/>
      <c r="F74" s="19">
        <f>SUM(F67:F73)</f>
        <v>0</v>
      </c>
      <c r="G74" s="19">
        <f t="shared" ref="G74" si="30">SUM(G67:G73)</f>
        <v>0</v>
      </c>
      <c r="H74" s="19">
        <f t="shared" ref="H74" si="31">SUM(H67:H73)</f>
        <v>0</v>
      </c>
      <c r="I74" s="19">
        <f t="shared" ref="I74" si="32">SUM(I67:I73)</f>
        <v>0</v>
      </c>
      <c r="J74" s="19">
        <f t="shared" ref="J74:L74" si="33">SUM(J67:J73)</f>
        <v>0</v>
      </c>
      <c r="K74" s="25"/>
      <c r="L74" s="19">
        <f t="shared" si="33"/>
        <v>0</v>
      </c>
    </row>
    <row r="75" spans="1:12" ht="15">
      <c r="A75" s="26">
        <f>A67</f>
        <v>1</v>
      </c>
      <c r="B75" s="13">
        <f>B67</f>
        <v>4</v>
      </c>
      <c r="C75" s="10" t="s">
        <v>25</v>
      </c>
      <c r="D75" s="7" t="s">
        <v>26</v>
      </c>
      <c r="E75" s="42" t="s">
        <v>113</v>
      </c>
      <c r="F75" s="43">
        <v>60</v>
      </c>
      <c r="G75" s="43">
        <v>1.64</v>
      </c>
      <c r="H75" s="43">
        <v>4.28</v>
      </c>
      <c r="I75" s="43">
        <v>5.73</v>
      </c>
      <c r="J75" s="43">
        <v>68</v>
      </c>
      <c r="K75" s="44" t="s">
        <v>128</v>
      </c>
      <c r="L75" s="43">
        <v>9.67</v>
      </c>
    </row>
    <row r="76" spans="1:12" ht="15">
      <c r="A76" s="23"/>
      <c r="B76" s="15"/>
      <c r="C76" s="11"/>
      <c r="D76" s="7" t="s">
        <v>27</v>
      </c>
      <c r="E76" s="42" t="s">
        <v>114</v>
      </c>
      <c r="F76" s="43">
        <v>200</v>
      </c>
      <c r="G76" s="43">
        <v>9.02</v>
      </c>
      <c r="H76" s="43">
        <v>9.61</v>
      </c>
      <c r="I76" s="43">
        <v>3.07</v>
      </c>
      <c r="J76" s="43">
        <v>134.80000000000001</v>
      </c>
      <c r="K76" s="44" t="s">
        <v>129</v>
      </c>
      <c r="L76" s="43">
        <v>33.479999999999997</v>
      </c>
    </row>
    <row r="77" spans="1:12" ht="15">
      <c r="A77" s="23"/>
      <c r="B77" s="15"/>
      <c r="C77" s="11"/>
      <c r="D77" s="7" t="s">
        <v>28</v>
      </c>
      <c r="E77" s="42" t="s">
        <v>91</v>
      </c>
      <c r="F77" s="43">
        <v>200</v>
      </c>
      <c r="G77" s="43">
        <v>20.95</v>
      </c>
      <c r="H77" s="43">
        <v>7.04</v>
      </c>
      <c r="I77" s="43">
        <v>17.52</v>
      </c>
      <c r="J77" s="43">
        <v>217.4</v>
      </c>
      <c r="K77" s="44" t="s">
        <v>92</v>
      </c>
      <c r="L77" s="43">
        <v>58.69</v>
      </c>
    </row>
    <row r="78" spans="1:12" ht="15">
      <c r="A78" s="23"/>
      <c r="B78" s="15"/>
      <c r="C78" s="11"/>
      <c r="D78" s="7" t="s">
        <v>29</v>
      </c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7" t="s">
        <v>30</v>
      </c>
      <c r="E79" s="42" t="s">
        <v>64</v>
      </c>
      <c r="F79" s="43">
        <v>200</v>
      </c>
      <c r="G79" s="43">
        <v>0.98</v>
      </c>
      <c r="H79" s="43">
        <v>0.05</v>
      </c>
      <c r="I79" s="43">
        <v>15.64</v>
      </c>
      <c r="J79" s="43">
        <v>66.900000000000006</v>
      </c>
      <c r="K79" s="44" t="s">
        <v>76</v>
      </c>
      <c r="L79" s="43">
        <v>5.98</v>
      </c>
    </row>
    <row r="80" spans="1:12" ht="15">
      <c r="A80" s="23"/>
      <c r="B80" s="15"/>
      <c r="C80" s="11"/>
      <c r="D80" s="7" t="s">
        <v>31</v>
      </c>
      <c r="E80" s="42" t="s">
        <v>43</v>
      </c>
      <c r="F80" s="43">
        <v>60</v>
      </c>
      <c r="G80" s="43">
        <v>4.5999999999999996</v>
      </c>
      <c r="H80" s="43">
        <v>0.5</v>
      </c>
      <c r="I80" s="43">
        <v>29.5</v>
      </c>
      <c r="J80" s="43">
        <v>140.6</v>
      </c>
      <c r="K80" s="44" t="s">
        <v>41</v>
      </c>
      <c r="L80" s="43">
        <v>3.84</v>
      </c>
    </row>
    <row r="81" spans="1:12" ht="15">
      <c r="A81" s="23"/>
      <c r="B81" s="15"/>
      <c r="C81" s="11"/>
      <c r="D81" s="7" t="s">
        <v>32</v>
      </c>
      <c r="E81" s="42" t="s">
        <v>46</v>
      </c>
      <c r="F81" s="43">
        <v>45</v>
      </c>
      <c r="G81" s="43">
        <v>2.97</v>
      </c>
      <c r="H81" s="43">
        <v>0.54</v>
      </c>
      <c r="I81" s="43">
        <v>17.82</v>
      </c>
      <c r="J81" s="43">
        <v>88</v>
      </c>
      <c r="K81" s="44" t="s">
        <v>41</v>
      </c>
      <c r="L81" s="43">
        <v>3.15</v>
      </c>
    </row>
    <row r="82" spans="1:12" ht="15">
      <c r="A82" s="23"/>
      <c r="B82" s="15"/>
      <c r="C82" s="11"/>
      <c r="D82" s="6" t="s">
        <v>24</v>
      </c>
      <c r="E82" s="42" t="s">
        <v>90</v>
      </c>
      <c r="F82" s="43">
        <v>210</v>
      </c>
      <c r="G82" s="43">
        <v>1.89</v>
      </c>
      <c r="H82" s="43">
        <v>0.42</v>
      </c>
      <c r="I82" s="43">
        <v>17.010000000000002</v>
      </c>
      <c r="J82" s="43">
        <v>79.400000000000006</v>
      </c>
      <c r="K82" s="44" t="s">
        <v>41</v>
      </c>
      <c r="L82" s="43">
        <v>35.700000000000003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4"/>
      <c r="B84" s="17"/>
      <c r="C84" s="8"/>
      <c r="D84" s="18" t="s">
        <v>33</v>
      </c>
      <c r="E84" s="9"/>
      <c r="F84" s="19">
        <f>SUM(F75:F83)</f>
        <v>975</v>
      </c>
      <c r="G84" s="19">
        <f t="shared" ref="G84" si="34">SUM(G75:G83)</f>
        <v>42.05</v>
      </c>
      <c r="H84" s="19">
        <f t="shared" ref="H84" si="35">SUM(H75:H83)</f>
        <v>22.44</v>
      </c>
      <c r="I84" s="19">
        <f t="shared" ref="I84" si="36">SUM(I75:I83)</f>
        <v>106.29</v>
      </c>
      <c r="J84" s="19">
        <f t="shared" ref="J84:L84" si="37">SUM(J75:J83)</f>
        <v>795.1</v>
      </c>
      <c r="K84" s="25"/>
      <c r="L84" s="19">
        <f t="shared" si="37"/>
        <v>150.51000000000002</v>
      </c>
    </row>
    <row r="85" spans="1:12" ht="15.75" customHeight="1">
      <c r="A85" s="29">
        <f>A67</f>
        <v>1</v>
      </c>
      <c r="B85" s="30">
        <f>B67</f>
        <v>4</v>
      </c>
      <c r="C85" s="60" t="s">
        <v>4</v>
      </c>
      <c r="D85" s="61"/>
      <c r="E85" s="31"/>
      <c r="F85" s="32">
        <f>F74+F84</f>
        <v>975</v>
      </c>
      <c r="G85" s="32">
        <f t="shared" ref="G85" si="38">G74+G84</f>
        <v>42.05</v>
      </c>
      <c r="H85" s="32">
        <f t="shared" ref="H85" si="39">H74+H84</f>
        <v>22.44</v>
      </c>
      <c r="I85" s="32">
        <f t="shared" ref="I85" si="40">I74+I84</f>
        <v>106.29</v>
      </c>
      <c r="J85" s="32">
        <f t="shared" ref="J85:L85" si="41">J74+J84</f>
        <v>795.1</v>
      </c>
      <c r="K85" s="32"/>
      <c r="L85" s="32">
        <f t="shared" si="41"/>
        <v>150.51000000000002</v>
      </c>
    </row>
    <row r="86" spans="1:12" ht="15">
      <c r="A86" s="20">
        <v>1</v>
      </c>
      <c r="B86" s="21">
        <v>5</v>
      </c>
      <c r="C86" s="22" t="s">
        <v>20</v>
      </c>
      <c r="D86" s="5" t="s">
        <v>21</v>
      </c>
      <c r="E86" s="39"/>
      <c r="F86" s="40"/>
      <c r="G86" s="40"/>
      <c r="H86" s="40"/>
      <c r="I86" s="40"/>
      <c r="J86" s="40"/>
      <c r="K86" s="41"/>
      <c r="L86" s="40"/>
    </row>
    <row r="87" spans="1:12" ht="15">
      <c r="A87" s="23"/>
      <c r="B87" s="15"/>
      <c r="C87" s="11"/>
      <c r="D87" s="6" t="s">
        <v>26</v>
      </c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7" t="s">
        <v>22</v>
      </c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3"/>
      <c r="B89" s="15"/>
      <c r="C89" s="11"/>
      <c r="D89" s="7" t="s">
        <v>63</v>
      </c>
      <c r="E89" s="42"/>
      <c r="F89" s="43"/>
      <c r="G89" s="43"/>
      <c r="H89" s="43"/>
      <c r="I89" s="43"/>
      <c r="J89" s="43"/>
      <c r="K89" s="44"/>
      <c r="L89" s="43"/>
    </row>
    <row r="90" spans="1:12" ht="15">
      <c r="A90" s="23"/>
      <c r="B90" s="15"/>
      <c r="C90" s="11"/>
      <c r="D90" s="7" t="s">
        <v>21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23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24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6" t="s">
        <v>23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6"/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4"/>
      <c r="B95" s="17"/>
      <c r="C95" s="8"/>
      <c r="D95" s="18" t="s">
        <v>33</v>
      </c>
      <c r="E95" s="9"/>
      <c r="F95" s="19">
        <f>SUM(F86:F94)</f>
        <v>0</v>
      </c>
      <c r="G95" s="19">
        <f t="shared" ref="G95" si="42">SUM(G86:G94)</f>
        <v>0</v>
      </c>
      <c r="H95" s="19">
        <f t="shared" ref="H95" si="43">SUM(H86:H94)</f>
        <v>0</v>
      </c>
      <c r="I95" s="19">
        <f t="shared" ref="I95" si="44">SUM(I86:I94)</f>
        <v>0</v>
      </c>
      <c r="J95" s="19">
        <f t="shared" ref="J95:L95" si="45">SUM(J86:J94)</f>
        <v>0</v>
      </c>
      <c r="K95" s="25"/>
      <c r="L95" s="19">
        <f t="shared" si="45"/>
        <v>0</v>
      </c>
    </row>
    <row r="96" spans="1:12" ht="15">
      <c r="A96" s="26">
        <f>A86</f>
        <v>1</v>
      </c>
      <c r="B96" s="13">
        <f>B86</f>
        <v>5</v>
      </c>
      <c r="C96" s="10" t="s">
        <v>25</v>
      </c>
      <c r="D96" s="7" t="s">
        <v>26</v>
      </c>
      <c r="E96" s="42" t="s">
        <v>115</v>
      </c>
      <c r="F96" s="43">
        <v>60</v>
      </c>
      <c r="G96" s="43">
        <v>0.57999999999999996</v>
      </c>
      <c r="H96" s="43">
        <v>3.09</v>
      </c>
      <c r="I96" s="43">
        <v>1.85</v>
      </c>
      <c r="J96" s="43">
        <v>37.6</v>
      </c>
      <c r="K96" s="44" t="s">
        <v>130</v>
      </c>
      <c r="L96" s="43">
        <v>16.28</v>
      </c>
    </row>
    <row r="97" spans="1:12" ht="15">
      <c r="A97" s="23"/>
      <c r="B97" s="15"/>
      <c r="C97" s="11"/>
      <c r="D97" s="7" t="s">
        <v>27</v>
      </c>
      <c r="E97" s="42" t="s">
        <v>116</v>
      </c>
      <c r="F97" s="43">
        <v>200</v>
      </c>
      <c r="G97" s="43">
        <v>4.66</v>
      </c>
      <c r="H97" s="43">
        <v>5.63</v>
      </c>
      <c r="I97" s="43">
        <v>5.73</v>
      </c>
      <c r="J97" s="43">
        <v>92.2</v>
      </c>
      <c r="K97" s="44" t="s">
        <v>131</v>
      </c>
      <c r="L97" s="43">
        <v>8.33</v>
      </c>
    </row>
    <row r="98" spans="1:12" ht="15">
      <c r="A98" s="23"/>
      <c r="B98" s="15"/>
      <c r="C98" s="11"/>
      <c r="D98" s="7" t="s">
        <v>28</v>
      </c>
      <c r="E98" s="42" t="s">
        <v>68</v>
      </c>
      <c r="F98" s="43">
        <v>90</v>
      </c>
      <c r="G98" s="43">
        <v>13.15</v>
      </c>
      <c r="H98" s="43">
        <v>13.98</v>
      </c>
      <c r="I98" s="43">
        <v>2.14</v>
      </c>
      <c r="J98" s="43">
        <v>188.4</v>
      </c>
      <c r="K98" s="44" t="s">
        <v>69</v>
      </c>
      <c r="L98" s="43">
        <v>50.79</v>
      </c>
    </row>
    <row r="99" spans="1:12" ht="15">
      <c r="A99" s="23"/>
      <c r="B99" s="15"/>
      <c r="C99" s="11"/>
      <c r="D99" s="7" t="s">
        <v>29</v>
      </c>
      <c r="E99" s="42" t="s">
        <v>66</v>
      </c>
      <c r="F99" s="43">
        <v>150</v>
      </c>
      <c r="G99" s="43">
        <v>5.3</v>
      </c>
      <c r="H99" s="43">
        <v>4.9000000000000004</v>
      </c>
      <c r="I99" s="43">
        <v>32.799999999999997</v>
      </c>
      <c r="J99" s="43">
        <v>196.8</v>
      </c>
      <c r="K99" s="44" t="s">
        <v>67</v>
      </c>
      <c r="L99" s="43">
        <v>5.69</v>
      </c>
    </row>
    <row r="100" spans="1:12" ht="15">
      <c r="A100" s="23"/>
      <c r="B100" s="15"/>
      <c r="C100" s="11"/>
      <c r="D100" s="7" t="s">
        <v>30</v>
      </c>
      <c r="E100" s="42" t="s">
        <v>70</v>
      </c>
      <c r="F100" s="43">
        <v>200</v>
      </c>
      <c r="G100" s="43">
        <v>0.3</v>
      </c>
      <c r="H100" s="43">
        <v>0.1</v>
      </c>
      <c r="I100" s="43">
        <v>8.4</v>
      </c>
      <c r="J100" s="43">
        <v>35.5</v>
      </c>
      <c r="K100" s="44" t="s">
        <v>71</v>
      </c>
      <c r="L100" s="43">
        <v>16.690000000000001</v>
      </c>
    </row>
    <row r="101" spans="1:12" ht="15">
      <c r="A101" s="23"/>
      <c r="B101" s="15"/>
      <c r="C101" s="11"/>
      <c r="D101" s="7" t="s">
        <v>31</v>
      </c>
      <c r="E101" s="42" t="s">
        <v>43</v>
      </c>
      <c r="F101" s="43">
        <v>60</v>
      </c>
      <c r="G101" s="43">
        <v>4.5999999999999996</v>
      </c>
      <c r="H101" s="43">
        <v>0.5</v>
      </c>
      <c r="I101" s="43">
        <v>29.5</v>
      </c>
      <c r="J101" s="43">
        <v>140.6</v>
      </c>
      <c r="K101" s="44" t="s">
        <v>41</v>
      </c>
      <c r="L101" s="43">
        <v>3.84</v>
      </c>
    </row>
    <row r="102" spans="1:12" ht="15">
      <c r="A102" s="23"/>
      <c r="B102" s="15"/>
      <c r="C102" s="11"/>
      <c r="D102" s="7" t="s">
        <v>32</v>
      </c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6" t="s">
        <v>24</v>
      </c>
      <c r="E103" s="42" t="s">
        <v>121</v>
      </c>
      <c r="F103" s="43">
        <v>170</v>
      </c>
      <c r="G103" s="43">
        <v>2.5499999999999998</v>
      </c>
      <c r="H103" s="43">
        <v>0.85</v>
      </c>
      <c r="I103" s="43">
        <v>35.700000000000003</v>
      </c>
      <c r="J103" s="43">
        <v>160.69999999999999</v>
      </c>
      <c r="K103" s="44" t="s">
        <v>41</v>
      </c>
      <c r="L103" s="43">
        <v>33.659999999999997</v>
      </c>
    </row>
    <row r="104" spans="1:12" ht="15">
      <c r="A104" s="23"/>
      <c r="B104" s="15"/>
      <c r="C104" s="11"/>
      <c r="D104" s="6"/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4"/>
      <c r="B105" s="17"/>
      <c r="C105" s="8"/>
      <c r="D105" s="18" t="s">
        <v>33</v>
      </c>
      <c r="E105" s="9"/>
      <c r="F105" s="19">
        <f>SUM(F96:F104)</f>
        <v>930</v>
      </c>
      <c r="G105" s="19">
        <f t="shared" ref="G105" si="46">SUM(G96:G104)</f>
        <v>31.140000000000004</v>
      </c>
      <c r="H105" s="19">
        <f t="shared" ref="H105" si="47">SUM(H96:H104)</f>
        <v>29.050000000000004</v>
      </c>
      <c r="I105" s="19">
        <f t="shared" ref="I105" si="48">SUM(I96:I104)</f>
        <v>116.11999999999999</v>
      </c>
      <c r="J105" s="19">
        <f t="shared" ref="J105:L105" si="49">SUM(J96:J104)</f>
        <v>851.8</v>
      </c>
      <c r="K105" s="25"/>
      <c r="L105" s="19">
        <f t="shared" si="49"/>
        <v>135.28</v>
      </c>
    </row>
    <row r="106" spans="1:12" ht="15.75" customHeight="1">
      <c r="A106" s="29">
        <f>A86</f>
        <v>1</v>
      </c>
      <c r="B106" s="30">
        <f>B86</f>
        <v>5</v>
      </c>
      <c r="C106" s="60" t="s">
        <v>4</v>
      </c>
      <c r="D106" s="61"/>
      <c r="E106" s="31"/>
      <c r="F106" s="32">
        <f>F95+F105</f>
        <v>930</v>
      </c>
      <c r="G106" s="32">
        <f t="shared" ref="G106" si="50">G95+G105</f>
        <v>31.140000000000004</v>
      </c>
      <c r="H106" s="32">
        <f t="shared" ref="H106" si="51">H95+H105</f>
        <v>29.050000000000004</v>
      </c>
      <c r="I106" s="32">
        <f t="shared" ref="I106" si="52">I95+I105</f>
        <v>116.11999999999999</v>
      </c>
      <c r="J106" s="32">
        <f t="shared" ref="J106:L106" si="53">J95+J105</f>
        <v>851.8</v>
      </c>
      <c r="K106" s="32"/>
      <c r="L106" s="32">
        <f t="shared" si="53"/>
        <v>135.28</v>
      </c>
    </row>
    <row r="107" spans="1:12" ht="15">
      <c r="A107" s="20">
        <v>2</v>
      </c>
      <c r="B107" s="21">
        <v>1</v>
      </c>
      <c r="C107" s="22" t="s">
        <v>20</v>
      </c>
      <c r="D107" s="5" t="s">
        <v>21</v>
      </c>
      <c r="E107" s="39"/>
      <c r="F107" s="40"/>
      <c r="G107" s="40"/>
      <c r="H107" s="40"/>
      <c r="I107" s="40"/>
      <c r="J107" s="40"/>
      <c r="K107" s="41"/>
      <c r="L107" s="40"/>
    </row>
    <row r="108" spans="1:12" ht="15">
      <c r="A108" s="23"/>
      <c r="B108" s="15"/>
      <c r="C108" s="11"/>
      <c r="D108" s="6" t="s">
        <v>42</v>
      </c>
      <c r="E108" s="42"/>
      <c r="F108" s="43"/>
      <c r="G108" s="43"/>
      <c r="H108" s="43"/>
      <c r="I108" s="43"/>
      <c r="J108" s="43"/>
      <c r="K108" s="44"/>
      <c r="L108" s="43"/>
    </row>
    <row r="109" spans="1:12" ht="15">
      <c r="A109" s="23"/>
      <c r="B109" s="15"/>
      <c r="C109" s="11"/>
      <c r="D109" s="7" t="s">
        <v>22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23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24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6" t="s">
        <v>23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6"/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4"/>
      <c r="B114" s="17"/>
      <c r="C114" s="8"/>
      <c r="D114" s="18" t="s">
        <v>33</v>
      </c>
      <c r="E114" s="9"/>
      <c r="F114" s="19">
        <f>SUM(F107:F113)</f>
        <v>0</v>
      </c>
      <c r="G114" s="19">
        <f t="shared" ref="G114:J114" si="54">SUM(G107:G113)</f>
        <v>0</v>
      </c>
      <c r="H114" s="19">
        <f t="shared" si="54"/>
        <v>0</v>
      </c>
      <c r="I114" s="19">
        <f t="shared" si="54"/>
        <v>0</v>
      </c>
      <c r="J114" s="19">
        <f t="shared" si="54"/>
        <v>0</v>
      </c>
      <c r="K114" s="25"/>
      <c r="L114" s="19">
        <f t="shared" ref="L114" si="55">SUM(L107:L113)</f>
        <v>0</v>
      </c>
    </row>
    <row r="115" spans="1:12" ht="15">
      <c r="A115" s="26">
        <f>A107</f>
        <v>2</v>
      </c>
      <c r="B115" s="13">
        <f>B107</f>
        <v>1</v>
      </c>
      <c r="C115" s="10" t="s">
        <v>25</v>
      </c>
      <c r="D115" s="7" t="s">
        <v>26</v>
      </c>
      <c r="E115" s="42" t="s">
        <v>117</v>
      </c>
      <c r="F115" s="43">
        <v>60</v>
      </c>
      <c r="G115" s="43">
        <v>1.24</v>
      </c>
      <c r="H115" s="43">
        <v>0.21</v>
      </c>
      <c r="I115" s="43">
        <v>6.12</v>
      </c>
      <c r="J115" s="43">
        <v>31.3</v>
      </c>
      <c r="K115" s="44" t="s">
        <v>132</v>
      </c>
      <c r="L115" s="43">
        <v>38.43</v>
      </c>
    </row>
    <row r="116" spans="1:12" ht="15">
      <c r="A116" s="23"/>
      <c r="B116" s="15"/>
      <c r="C116" s="11"/>
      <c r="D116" s="7" t="s">
        <v>27</v>
      </c>
      <c r="E116" s="42" t="s">
        <v>110</v>
      </c>
      <c r="F116" s="43">
        <v>200</v>
      </c>
      <c r="G116" s="43">
        <v>4.71</v>
      </c>
      <c r="H116" s="43">
        <v>5.66</v>
      </c>
      <c r="I116" s="43">
        <v>10.14</v>
      </c>
      <c r="J116" s="43">
        <v>110.4</v>
      </c>
      <c r="K116" s="44" t="s">
        <v>125</v>
      </c>
      <c r="L116" s="43">
        <v>9.1300000000000008</v>
      </c>
    </row>
    <row r="117" spans="1:12" ht="15">
      <c r="A117" s="23"/>
      <c r="B117" s="15"/>
      <c r="C117" s="11"/>
      <c r="D117" s="7" t="s">
        <v>28</v>
      </c>
      <c r="E117" s="42" t="s">
        <v>93</v>
      </c>
      <c r="F117" s="43">
        <v>90</v>
      </c>
      <c r="G117" s="43">
        <v>15.31</v>
      </c>
      <c r="H117" s="43">
        <v>14.86</v>
      </c>
      <c r="I117" s="43">
        <v>3.51</v>
      </c>
      <c r="J117" s="43">
        <v>208.9</v>
      </c>
      <c r="K117" s="44" t="s">
        <v>94</v>
      </c>
      <c r="L117" s="43">
        <v>60.99</v>
      </c>
    </row>
    <row r="118" spans="1:12" ht="15">
      <c r="A118" s="23"/>
      <c r="B118" s="15"/>
      <c r="C118" s="11"/>
      <c r="D118" s="7" t="s">
        <v>29</v>
      </c>
      <c r="E118" s="42" t="s">
        <v>85</v>
      </c>
      <c r="F118" s="43">
        <v>150</v>
      </c>
      <c r="G118" s="43">
        <v>3.6</v>
      </c>
      <c r="H118" s="43">
        <v>4.82</v>
      </c>
      <c r="I118" s="43">
        <v>36.44</v>
      </c>
      <c r="J118" s="43">
        <v>203.5</v>
      </c>
      <c r="K118" s="44" t="s">
        <v>86</v>
      </c>
      <c r="L118" s="43">
        <v>14.12</v>
      </c>
    </row>
    <row r="119" spans="1:12" ht="15">
      <c r="A119" s="23"/>
      <c r="B119" s="15"/>
      <c r="C119" s="11"/>
      <c r="D119" s="7" t="s">
        <v>30</v>
      </c>
      <c r="E119" s="42" t="s">
        <v>64</v>
      </c>
      <c r="F119" s="43">
        <v>200</v>
      </c>
      <c r="G119" s="43">
        <v>1</v>
      </c>
      <c r="H119" s="43">
        <v>0.1</v>
      </c>
      <c r="I119" s="43">
        <v>15.6</v>
      </c>
      <c r="J119" s="43">
        <v>66.900000000000006</v>
      </c>
      <c r="K119" s="44" t="s">
        <v>65</v>
      </c>
      <c r="L119" s="43">
        <v>5.98</v>
      </c>
    </row>
    <row r="120" spans="1:12" ht="15">
      <c r="A120" s="23"/>
      <c r="B120" s="15"/>
      <c r="C120" s="11"/>
      <c r="D120" s="7" t="s">
        <v>31</v>
      </c>
      <c r="E120" s="42" t="s">
        <v>43</v>
      </c>
      <c r="F120" s="43">
        <v>30</v>
      </c>
      <c r="G120" s="43">
        <v>2.2999999999999998</v>
      </c>
      <c r="H120" s="43">
        <v>0.2</v>
      </c>
      <c r="I120" s="43">
        <v>14.8</v>
      </c>
      <c r="J120" s="43">
        <v>70.3</v>
      </c>
      <c r="K120" s="44" t="s">
        <v>41</v>
      </c>
      <c r="L120" s="43">
        <v>1.92</v>
      </c>
    </row>
    <row r="121" spans="1:12" ht="15">
      <c r="A121" s="23"/>
      <c r="B121" s="15"/>
      <c r="C121" s="11"/>
      <c r="D121" s="7" t="s">
        <v>32</v>
      </c>
      <c r="E121" s="42" t="s">
        <v>46</v>
      </c>
      <c r="F121" s="43">
        <v>15</v>
      </c>
      <c r="G121" s="43">
        <v>0.99</v>
      </c>
      <c r="H121" s="43">
        <v>0.18</v>
      </c>
      <c r="I121" s="43">
        <v>5.94</v>
      </c>
      <c r="J121" s="43">
        <v>29.3</v>
      </c>
      <c r="K121" s="44" t="s">
        <v>41</v>
      </c>
      <c r="L121" s="43">
        <v>1.05</v>
      </c>
    </row>
    <row r="122" spans="1:12" ht="15">
      <c r="A122" s="23"/>
      <c r="B122" s="15"/>
      <c r="C122" s="11"/>
      <c r="D122" s="6"/>
      <c r="E122" s="42" t="s">
        <v>138</v>
      </c>
      <c r="F122" s="43">
        <v>40</v>
      </c>
      <c r="G122" s="43">
        <v>9.2799999999999994</v>
      </c>
      <c r="H122" s="43">
        <v>11.8</v>
      </c>
      <c r="I122" s="43">
        <v>0</v>
      </c>
      <c r="J122" s="43">
        <v>143.30000000000001</v>
      </c>
      <c r="K122" s="44" t="s">
        <v>41</v>
      </c>
      <c r="L122" s="43">
        <v>27.2</v>
      </c>
    </row>
    <row r="123" spans="1:12" ht="15">
      <c r="A123" s="23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24"/>
      <c r="B124" s="17"/>
      <c r="C124" s="8"/>
      <c r="D124" s="18" t="s">
        <v>33</v>
      </c>
      <c r="E124" s="9"/>
      <c r="F124" s="19">
        <f>SUM(F115:F123)</f>
        <v>785</v>
      </c>
      <c r="G124" s="19">
        <f t="shared" ref="G124:J124" si="56">SUM(G115:G123)</f>
        <v>38.43</v>
      </c>
      <c r="H124" s="19">
        <f t="shared" si="56"/>
        <v>37.83</v>
      </c>
      <c r="I124" s="19">
        <f t="shared" si="56"/>
        <v>92.55</v>
      </c>
      <c r="J124" s="19">
        <f t="shared" si="56"/>
        <v>863.89999999999986</v>
      </c>
      <c r="K124" s="25"/>
      <c r="L124" s="19">
        <f t="shared" ref="L124" si="57">SUM(L115:L123)</f>
        <v>158.82</v>
      </c>
    </row>
    <row r="125" spans="1:12" ht="15">
      <c r="A125" s="29">
        <f>A107</f>
        <v>2</v>
      </c>
      <c r="B125" s="30">
        <f>B107</f>
        <v>1</v>
      </c>
      <c r="C125" s="60" t="s">
        <v>4</v>
      </c>
      <c r="D125" s="61"/>
      <c r="E125" s="31"/>
      <c r="F125" s="32">
        <f>F114+F124</f>
        <v>785</v>
      </c>
      <c r="G125" s="32">
        <f t="shared" ref="G125" si="58">G114+G124</f>
        <v>38.43</v>
      </c>
      <c r="H125" s="32">
        <f t="shared" ref="H125" si="59">H114+H124</f>
        <v>37.83</v>
      </c>
      <c r="I125" s="32">
        <f t="shared" ref="I125" si="60">I114+I124</f>
        <v>92.55</v>
      </c>
      <c r="J125" s="32">
        <f t="shared" ref="J125:L125" si="61">J114+J124</f>
        <v>863.89999999999986</v>
      </c>
      <c r="K125" s="32"/>
      <c r="L125" s="32">
        <f t="shared" si="61"/>
        <v>158.82</v>
      </c>
    </row>
    <row r="126" spans="1:12" ht="15">
      <c r="A126" s="14">
        <v>2</v>
      </c>
      <c r="B126" s="15">
        <v>2</v>
      </c>
      <c r="C126" s="22" t="s">
        <v>20</v>
      </c>
      <c r="D126" s="5" t="s">
        <v>21</v>
      </c>
      <c r="E126" s="39"/>
      <c r="F126" s="40"/>
      <c r="G126" s="40"/>
      <c r="H126" s="40"/>
      <c r="I126" s="40"/>
      <c r="J126" s="40"/>
      <c r="K126" s="41"/>
      <c r="L126" s="40"/>
    </row>
    <row r="127" spans="1:12" ht="15">
      <c r="A127" s="14"/>
      <c r="B127" s="15"/>
      <c r="C127" s="11"/>
      <c r="D127" s="8" t="s">
        <v>21</v>
      </c>
      <c r="E127" s="53"/>
      <c r="F127" s="54"/>
      <c r="G127" s="54"/>
      <c r="H127" s="54"/>
      <c r="I127" s="54"/>
      <c r="J127" s="54"/>
      <c r="K127" s="55"/>
      <c r="L127" s="54"/>
    </row>
    <row r="128" spans="1:12" ht="15">
      <c r="A128" s="14"/>
      <c r="B128" s="15"/>
      <c r="C128" s="11"/>
      <c r="D128" s="6" t="s">
        <v>21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22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63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23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24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6" t="s">
        <v>23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6" t="s">
        <v>55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6"/>
      <c r="B135" s="17"/>
      <c r="C135" s="8"/>
      <c r="D135" s="18" t="s">
        <v>33</v>
      </c>
      <c r="E135" s="9"/>
      <c r="F135" s="19">
        <f>SUM(F126:F134)</f>
        <v>0</v>
      </c>
      <c r="G135" s="19">
        <f t="shared" ref="G135:J135" si="62">SUM(G126:G134)</f>
        <v>0</v>
      </c>
      <c r="H135" s="19">
        <f t="shared" si="62"/>
        <v>0</v>
      </c>
      <c r="I135" s="19">
        <f t="shared" si="62"/>
        <v>0</v>
      </c>
      <c r="J135" s="19">
        <f t="shared" si="62"/>
        <v>0</v>
      </c>
      <c r="K135" s="25"/>
      <c r="L135" s="19">
        <f t="shared" ref="L135" si="63">SUM(L126:L134)</f>
        <v>0</v>
      </c>
    </row>
    <row r="136" spans="1:12" ht="15">
      <c r="A136" s="13">
        <f>A126</f>
        <v>2</v>
      </c>
      <c r="B136" s="13">
        <f>B126</f>
        <v>2</v>
      </c>
      <c r="C136" s="10" t="s">
        <v>25</v>
      </c>
      <c r="D136" s="7" t="s">
        <v>26</v>
      </c>
      <c r="E136" s="42" t="s">
        <v>44</v>
      </c>
      <c r="F136" s="43">
        <v>60</v>
      </c>
      <c r="G136" s="43">
        <v>0.5</v>
      </c>
      <c r="H136" s="43">
        <v>0.1</v>
      </c>
      <c r="I136" s="43">
        <v>1.5</v>
      </c>
      <c r="J136" s="43">
        <v>8.5</v>
      </c>
      <c r="K136" s="44" t="s">
        <v>58</v>
      </c>
      <c r="L136" s="43">
        <v>21.02</v>
      </c>
    </row>
    <row r="137" spans="1:12" ht="15">
      <c r="A137" s="14"/>
      <c r="B137" s="15"/>
      <c r="C137" s="11"/>
      <c r="D137" s="7" t="s">
        <v>27</v>
      </c>
      <c r="E137" s="42" t="s">
        <v>118</v>
      </c>
      <c r="F137" s="43">
        <v>200</v>
      </c>
      <c r="G137" s="43">
        <v>5.14</v>
      </c>
      <c r="H137" s="43">
        <v>5.78</v>
      </c>
      <c r="I137" s="43">
        <v>10.78</v>
      </c>
      <c r="J137" s="43">
        <v>115.6</v>
      </c>
      <c r="K137" s="44" t="s">
        <v>133</v>
      </c>
      <c r="L137" s="43">
        <v>7.02</v>
      </c>
    </row>
    <row r="138" spans="1:12" ht="15">
      <c r="A138" s="14"/>
      <c r="B138" s="15"/>
      <c r="C138" s="11"/>
      <c r="D138" s="7" t="s">
        <v>28</v>
      </c>
      <c r="E138" s="42" t="s">
        <v>73</v>
      </c>
      <c r="F138" s="43">
        <v>90</v>
      </c>
      <c r="G138" s="43">
        <v>17.18</v>
      </c>
      <c r="H138" s="43">
        <v>3.88</v>
      </c>
      <c r="I138" s="43">
        <v>12.04</v>
      </c>
      <c r="J138" s="43">
        <v>151.80000000000001</v>
      </c>
      <c r="K138" s="44" t="s">
        <v>74</v>
      </c>
      <c r="L138" s="43">
        <v>45.97</v>
      </c>
    </row>
    <row r="139" spans="1:12" ht="15">
      <c r="A139" s="14"/>
      <c r="B139" s="15"/>
      <c r="C139" s="11"/>
      <c r="D139" s="7" t="s">
        <v>29</v>
      </c>
      <c r="E139" s="42" t="s">
        <v>59</v>
      </c>
      <c r="F139" s="43">
        <v>150</v>
      </c>
      <c r="G139" s="43">
        <v>4.5</v>
      </c>
      <c r="H139" s="43">
        <v>5.8</v>
      </c>
      <c r="I139" s="43">
        <v>26.5</v>
      </c>
      <c r="J139" s="43">
        <v>176</v>
      </c>
      <c r="K139" s="44" t="s">
        <v>60</v>
      </c>
      <c r="L139" s="43">
        <v>11.17</v>
      </c>
    </row>
    <row r="140" spans="1:12" ht="15">
      <c r="A140" s="14"/>
      <c r="B140" s="15"/>
      <c r="C140" s="11"/>
      <c r="D140" s="7" t="s">
        <v>30</v>
      </c>
      <c r="E140" s="42" t="s">
        <v>75</v>
      </c>
      <c r="F140" s="43">
        <v>200</v>
      </c>
      <c r="G140" s="43">
        <v>0.5</v>
      </c>
      <c r="H140" s="43">
        <v>0</v>
      </c>
      <c r="I140" s="43">
        <v>19.8</v>
      </c>
      <c r="J140" s="43">
        <v>81</v>
      </c>
      <c r="K140" s="44" t="s">
        <v>76</v>
      </c>
      <c r="L140" s="43">
        <v>4.91</v>
      </c>
    </row>
    <row r="141" spans="1:12" ht="15">
      <c r="A141" s="14"/>
      <c r="B141" s="15"/>
      <c r="C141" s="11"/>
      <c r="D141" s="7" t="s">
        <v>31</v>
      </c>
      <c r="E141" s="42" t="s">
        <v>43</v>
      </c>
      <c r="F141" s="43">
        <v>60</v>
      </c>
      <c r="G141" s="43">
        <v>4.5</v>
      </c>
      <c r="H141" s="43">
        <v>0.5</v>
      </c>
      <c r="I141" s="43">
        <v>29.5</v>
      </c>
      <c r="J141" s="43">
        <v>140.69999999999999</v>
      </c>
      <c r="K141" s="44" t="s">
        <v>41</v>
      </c>
      <c r="L141" s="43">
        <v>3.84</v>
      </c>
    </row>
    <row r="142" spans="1:12" ht="15">
      <c r="A142" s="14"/>
      <c r="B142" s="15"/>
      <c r="C142" s="11"/>
      <c r="D142" s="7" t="s">
        <v>32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14"/>
      <c r="B143" s="15"/>
      <c r="C143" s="11"/>
      <c r="D143" s="6" t="s">
        <v>55</v>
      </c>
      <c r="E143" s="42" t="s">
        <v>106</v>
      </c>
      <c r="F143" s="43">
        <v>20</v>
      </c>
      <c r="G143" s="43">
        <v>0.7</v>
      </c>
      <c r="H143" s="43">
        <v>1.5</v>
      </c>
      <c r="I143" s="43">
        <v>1.9</v>
      </c>
      <c r="J143" s="43">
        <v>23.8</v>
      </c>
      <c r="K143" s="44" t="s">
        <v>89</v>
      </c>
      <c r="L143" s="43">
        <v>3.03</v>
      </c>
    </row>
    <row r="144" spans="1:12" ht="15">
      <c r="A144" s="14"/>
      <c r="B144" s="15"/>
      <c r="C144" s="11"/>
      <c r="D144" s="6" t="s">
        <v>24</v>
      </c>
      <c r="E144" s="42" t="s">
        <v>90</v>
      </c>
      <c r="F144" s="43">
        <v>210</v>
      </c>
      <c r="G144" s="43">
        <v>1.89</v>
      </c>
      <c r="H144" s="43">
        <v>0.42</v>
      </c>
      <c r="I144" s="43">
        <v>17.010000000000002</v>
      </c>
      <c r="J144" s="43">
        <v>79.400000000000006</v>
      </c>
      <c r="K144" s="44" t="s">
        <v>41</v>
      </c>
      <c r="L144" s="43">
        <v>35.700000000000003</v>
      </c>
    </row>
    <row r="145" spans="1:12" ht="15">
      <c r="A145" s="16"/>
      <c r="B145" s="17"/>
      <c r="C145" s="8"/>
      <c r="D145" s="18" t="s">
        <v>33</v>
      </c>
      <c r="E145" s="9"/>
      <c r="F145" s="19">
        <f>SUM(F136:F144)</f>
        <v>990</v>
      </c>
      <c r="G145" s="19">
        <f t="shared" ref="G145:J145" si="64">SUM(G136:G144)</f>
        <v>34.910000000000004</v>
      </c>
      <c r="H145" s="19">
        <f t="shared" si="64"/>
        <v>17.98</v>
      </c>
      <c r="I145" s="19">
        <f t="shared" si="64"/>
        <v>119.03000000000002</v>
      </c>
      <c r="J145" s="19">
        <f t="shared" si="64"/>
        <v>776.79999999999984</v>
      </c>
      <c r="K145" s="25"/>
      <c r="L145" s="19">
        <f t="shared" ref="L145" si="65">SUM(L136:L144)</f>
        <v>132.66</v>
      </c>
    </row>
    <row r="146" spans="1:12" ht="15">
      <c r="A146" s="33">
        <f>A126</f>
        <v>2</v>
      </c>
      <c r="B146" s="33">
        <f>B126</f>
        <v>2</v>
      </c>
      <c r="C146" s="60" t="s">
        <v>4</v>
      </c>
      <c r="D146" s="61"/>
      <c r="E146" s="31"/>
      <c r="F146" s="32">
        <f>F135+F145</f>
        <v>990</v>
      </c>
      <c r="G146" s="32">
        <f t="shared" ref="G146" si="66">G135+G145</f>
        <v>34.910000000000004</v>
      </c>
      <c r="H146" s="32">
        <f t="shared" ref="H146" si="67">H135+H145</f>
        <v>17.98</v>
      </c>
      <c r="I146" s="32">
        <f t="shared" ref="I146" si="68">I135+I145</f>
        <v>119.03000000000002</v>
      </c>
      <c r="J146" s="32">
        <f t="shared" ref="J146:L146" si="69">J135+J145</f>
        <v>776.79999999999984</v>
      </c>
      <c r="K146" s="32"/>
      <c r="L146" s="32">
        <f t="shared" si="69"/>
        <v>132.66</v>
      </c>
    </row>
    <row r="147" spans="1:12" ht="15">
      <c r="A147" s="20">
        <v>2</v>
      </c>
      <c r="B147" s="21">
        <v>3</v>
      </c>
      <c r="C147" s="22" t="s">
        <v>20</v>
      </c>
      <c r="D147" s="5" t="s">
        <v>21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>
      <c r="A148" s="23"/>
      <c r="B148" s="15"/>
      <c r="C148" s="11"/>
      <c r="D148" s="6"/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22</v>
      </c>
      <c r="E149" s="42"/>
      <c r="F149" s="43"/>
      <c r="G149" s="43"/>
      <c r="H149" s="43"/>
      <c r="I149" s="43"/>
      <c r="J149" s="43"/>
      <c r="K149" s="44"/>
      <c r="L149" s="43"/>
    </row>
    <row r="150" spans="1:12" ht="15.75" customHeight="1">
      <c r="A150" s="23"/>
      <c r="B150" s="15"/>
      <c r="C150" s="11"/>
      <c r="D150" s="7" t="s">
        <v>23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24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6" t="s">
        <v>23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6"/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4"/>
      <c r="B154" s="17"/>
      <c r="C154" s="8"/>
      <c r="D154" s="18" t="s">
        <v>33</v>
      </c>
      <c r="E154" s="9"/>
      <c r="F154" s="19">
        <f>SUM(F147:F153)</f>
        <v>0</v>
      </c>
      <c r="G154" s="19">
        <f t="shared" ref="G154:J154" si="70">SUM(G147:G153)</f>
        <v>0</v>
      </c>
      <c r="H154" s="19">
        <f t="shared" si="70"/>
        <v>0</v>
      </c>
      <c r="I154" s="19">
        <f t="shared" si="70"/>
        <v>0</v>
      </c>
      <c r="J154" s="19">
        <f t="shared" si="70"/>
        <v>0</v>
      </c>
      <c r="K154" s="25"/>
      <c r="L154" s="19">
        <f t="shared" ref="L154" si="71">SUM(L147:L153)</f>
        <v>0</v>
      </c>
    </row>
    <row r="155" spans="1:12" ht="15">
      <c r="A155" s="26">
        <f>A147</f>
        <v>2</v>
      </c>
      <c r="B155" s="13">
        <f>B147</f>
        <v>3</v>
      </c>
      <c r="C155" s="10" t="s">
        <v>25</v>
      </c>
      <c r="D155" s="7" t="s">
        <v>26</v>
      </c>
      <c r="E155" s="42" t="s">
        <v>96</v>
      </c>
      <c r="F155" s="43">
        <v>60</v>
      </c>
      <c r="G155" s="43">
        <v>0.8</v>
      </c>
      <c r="H155" s="43">
        <v>2</v>
      </c>
      <c r="I155" s="43">
        <v>4.0999999999999996</v>
      </c>
      <c r="J155" s="43">
        <v>37.6</v>
      </c>
      <c r="K155" s="44" t="s">
        <v>97</v>
      </c>
      <c r="L155" s="43">
        <v>3.47</v>
      </c>
    </row>
    <row r="156" spans="1:12" ht="15">
      <c r="A156" s="23"/>
      <c r="B156" s="15"/>
      <c r="C156" s="11"/>
      <c r="D156" s="7" t="s">
        <v>27</v>
      </c>
      <c r="E156" s="42" t="s">
        <v>119</v>
      </c>
      <c r="F156" s="43">
        <v>200</v>
      </c>
      <c r="G156" s="43">
        <v>7.39</v>
      </c>
      <c r="H156" s="43">
        <v>5.44</v>
      </c>
      <c r="I156" s="43">
        <v>9.57</v>
      </c>
      <c r="J156" s="43">
        <v>116.8</v>
      </c>
      <c r="K156" s="44" t="s">
        <v>134</v>
      </c>
      <c r="L156" s="43">
        <v>30.06</v>
      </c>
    </row>
    <row r="157" spans="1:12" ht="15">
      <c r="A157" s="23"/>
      <c r="B157" s="15"/>
      <c r="C157" s="11"/>
      <c r="D157" s="7" t="s">
        <v>28</v>
      </c>
      <c r="E157" s="42" t="s">
        <v>52</v>
      </c>
      <c r="F157" s="43">
        <v>90</v>
      </c>
      <c r="G157" s="43">
        <v>16.43</v>
      </c>
      <c r="H157" s="43">
        <v>15.66</v>
      </c>
      <c r="I157" s="43">
        <v>14.79</v>
      </c>
      <c r="J157" s="43">
        <v>265.7</v>
      </c>
      <c r="K157" s="44" t="s">
        <v>54</v>
      </c>
      <c r="L157" s="43">
        <v>61.99</v>
      </c>
    </row>
    <row r="158" spans="1:12" ht="15">
      <c r="A158" s="23"/>
      <c r="B158" s="15"/>
      <c r="C158" s="11"/>
      <c r="D158" s="7" t="s">
        <v>29</v>
      </c>
      <c r="E158" s="42" t="s">
        <v>50</v>
      </c>
      <c r="F158" s="43">
        <v>150</v>
      </c>
      <c r="G158" s="43">
        <v>5.32</v>
      </c>
      <c r="H158" s="43">
        <v>4.92</v>
      </c>
      <c r="I158" s="43">
        <v>32.799999999999997</v>
      </c>
      <c r="J158" s="43">
        <v>196.8</v>
      </c>
      <c r="K158" s="44" t="s">
        <v>51</v>
      </c>
      <c r="L158" s="43">
        <v>11.73</v>
      </c>
    </row>
    <row r="159" spans="1:12" ht="15">
      <c r="A159" s="23"/>
      <c r="B159" s="15"/>
      <c r="C159" s="11"/>
      <c r="D159" s="7" t="s">
        <v>30</v>
      </c>
      <c r="E159" s="42" t="s">
        <v>98</v>
      </c>
      <c r="F159" s="43">
        <v>200</v>
      </c>
      <c r="G159" s="43">
        <v>0.2</v>
      </c>
      <c r="H159" s="43">
        <v>0.1</v>
      </c>
      <c r="I159" s="43">
        <v>9.9</v>
      </c>
      <c r="J159" s="43">
        <v>41.6</v>
      </c>
      <c r="K159" s="44" t="s">
        <v>99</v>
      </c>
      <c r="L159" s="43">
        <v>7.41</v>
      </c>
    </row>
    <row r="160" spans="1:12" ht="15">
      <c r="A160" s="23"/>
      <c r="B160" s="15"/>
      <c r="C160" s="11"/>
      <c r="D160" s="7" t="s">
        <v>31</v>
      </c>
      <c r="E160" s="42" t="s">
        <v>43</v>
      </c>
      <c r="F160" s="43">
        <v>30</v>
      </c>
      <c r="G160" s="43">
        <v>2.2999999999999998</v>
      </c>
      <c r="H160" s="43">
        <v>0.2</v>
      </c>
      <c r="I160" s="43">
        <v>5</v>
      </c>
      <c r="J160" s="43">
        <v>70.3</v>
      </c>
      <c r="K160" s="44" t="s">
        <v>41</v>
      </c>
      <c r="L160" s="43">
        <v>1.92</v>
      </c>
    </row>
    <row r="161" spans="1:12" ht="15">
      <c r="A161" s="23"/>
      <c r="B161" s="15"/>
      <c r="C161" s="11"/>
      <c r="D161" s="7" t="s">
        <v>32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6" t="s">
        <v>55</v>
      </c>
      <c r="E162" s="42" t="s">
        <v>100</v>
      </c>
      <c r="F162" s="43">
        <v>20</v>
      </c>
      <c r="G162" s="43">
        <v>0.7</v>
      </c>
      <c r="H162" s="43">
        <v>0.5</v>
      </c>
      <c r="I162" s="43">
        <v>1.8</v>
      </c>
      <c r="J162" s="43">
        <v>14.1</v>
      </c>
      <c r="K162" s="44" t="s">
        <v>101</v>
      </c>
      <c r="L162" s="43">
        <v>0.72</v>
      </c>
    </row>
    <row r="163" spans="1:12" ht="15">
      <c r="A163" s="23"/>
      <c r="B163" s="15"/>
      <c r="C163" s="11"/>
      <c r="D163" s="6" t="s">
        <v>24</v>
      </c>
      <c r="E163" s="42" t="s">
        <v>95</v>
      </c>
      <c r="F163" s="43">
        <v>200</v>
      </c>
      <c r="G163" s="43">
        <v>0.8</v>
      </c>
      <c r="H163" s="43">
        <v>0.8</v>
      </c>
      <c r="I163" s="43">
        <v>19.600000000000001</v>
      </c>
      <c r="J163" s="43">
        <v>88.8</v>
      </c>
      <c r="K163" s="44" t="s">
        <v>41</v>
      </c>
      <c r="L163" s="43">
        <v>30</v>
      </c>
    </row>
    <row r="164" spans="1:12" ht="15">
      <c r="A164" s="24"/>
      <c r="B164" s="17"/>
      <c r="C164" s="8"/>
      <c r="D164" s="18" t="s">
        <v>33</v>
      </c>
      <c r="E164" s="9"/>
      <c r="F164" s="19">
        <f>SUM(F155:F163)</f>
        <v>950</v>
      </c>
      <c r="G164" s="19">
        <f t="shared" ref="G164:J164" si="72">SUM(G155:G163)</f>
        <v>33.94</v>
      </c>
      <c r="H164" s="19">
        <f t="shared" si="72"/>
        <v>29.620000000000005</v>
      </c>
      <c r="I164" s="19">
        <f t="shared" si="72"/>
        <v>97.56</v>
      </c>
      <c r="J164" s="19">
        <f t="shared" si="72"/>
        <v>831.7</v>
      </c>
      <c r="K164" s="25"/>
      <c r="L164" s="19">
        <f t="shared" ref="L164" si="73">SUM(L155:L163)</f>
        <v>147.30000000000001</v>
      </c>
    </row>
    <row r="165" spans="1:12" ht="15">
      <c r="A165" s="29">
        <f>A147</f>
        <v>2</v>
      </c>
      <c r="B165" s="30">
        <f>B147</f>
        <v>3</v>
      </c>
      <c r="C165" s="60" t="s">
        <v>4</v>
      </c>
      <c r="D165" s="61"/>
      <c r="E165" s="31"/>
      <c r="F165" s="32">
        <f>F154+F164</f>
        <v>950</v>
      </c>
      <c r="G165" s="32">
        <f t="shared" ref="G165" si="74">G154+G164</f>
        <v>33.94</v>
      </c>
      <c r="H165" s="32">
        <f t="shared" ref="H165" si="75">H154+H164</f>
        <v>29.620000000000005</v>
      </c>
      <c r="I165" s="32">
        <f t="shared" ref="I165" si="76">I154+I164</f>
        <v>97.56</v>
      </c>
      <c r="J165" s="32">
        <f t="shared" ref="J165:L165" si="77">J154+J164</f>
        <v>831.7</v>
      </c>
      <c r="K165" s="32"/>
      <c r="L165" s="32">
        <f t="shared" si="77"/>
        <v>147.30000000000001</v>
      </c>
    </row>
    <row r="166" spans="1:12" ht="15">
      <c r="A166" s="20">
        <v>2</v>
      </c>
      <c r="B166" s="21">
        <v>4</v>
      </c>
      <c r="C166" s="22" t="s">
        <v>20</v>
      </c>
      <c r="D166" s="5" t="s">
        <v>21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>
      <c r="A167" s="23"/>
      <c r="B167" s="15"/>
      <c r="C167" s="11"/>
      <c r="D167" s="6" t="s">
        <v>48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22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63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23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24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6" t="s">
        <v>23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 t="s">
        <v>47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4"/>
      <c r="B174" s="17"/>
      <c r="C174" s="8"/>
      <c r="D174" s="18" t="s">
        <v>33</v>
      </c>
      <c r="E174" s="9"/>
      <c r="F174" s="19">
        <f>SUM(F166:F173)</f>
        <v>0</v>
      </c>
      <c r="G174" s="19">
        <f t="shared" ref="G174:J174" si="78">SUM(G166:G173)</f>
        <v>0</v>
      </c>
      <c r="H174" s="19">
        <f t="shared" si="78"/>
        <v>0</v>
      </c>
      <c r="I174" s="19">
        <f t="shared" si="78"/>
        <v>0</v>
      </c>
      <c r="J174" s="19">
        <f t="shared" si="78"/>
        <v>0</v>
      </c>
      <c r="K174" s="25"/>
      <c r="L174" s="19">
        <f t="shared" ref="L174" si="79">SUM(L166:L173)</f>
        <v>0</v>
      </c>
    </row>
    <row r="175" spans="1:12" ht="15">
      <c r="A175" s="26">
        <f>A166</f>
        <v>2</v>
      </c>
      <c r="B175" s="13">
        <f>B166</f>
        <v>4</v>
      </c>
      <c r="C175" s="10" t="s">
        <v>25</v>
      </c>
      <c r="D175" s="7" t="s">
        <v>26</v>
      </c>
      <c r="E175" s="42" t="s">
        <v>102</v>
      </c>
      <c r="F175" s="43">
        <v>60</v>
      </c>
      <c r="G175" s="43">
        <v>0.86</v>
      </c>
      <c r="H175" s="43">
        <v>3.24</v>
      </c>
      <c r="I175" s="43">
        <v>7.76</v>
      </c>
      <c r="J175" s="43">
        <v>63.8</v>
      </c>
      <c r="K175" s="44" t="s">
        <v>103</v>
      </c>
      <c r="L175" s="43">
        <v>5.55</v>
      </c>
    </row>
    <row r="176" spans="1:12" ht="15">
      <c r="A176" s="23"/>
      <c r="B176" s="15"/>
      <c r="C176" s="11"/>
      <c r="D176" s="7" t="s">
        <v>27</v>
      </c>
      <c r="E176" s="42" t="s">
        <v>136</v>
      </c>
      <c r="F176" s="43">
        <v>200</v>
      </c>
      <c r="G176" s="43">
        <v>6.77</v>
      </c>
      <c r="H176" s="43">
        <v>4.58</v>
      </c>
      <c r="I176" s="43">
        <v>14.4</v>
      </c>
      <c r="J176" s="43">
        <v>125.8</v>
      </c>
      <c r="K176" s="44" t="s">
        <v>135</v>
      </c>
      <c r="L176" s="43">
        <v>8.06</v>
      </c>
    </row>
    <row r="177" spans="1:12" ht="15">
      <c r="A177" s="23"/>
      <c r="B177" s="15"/>
      <c r="C177" s="11"/>
      <c r="D177" s="7" t="s">
        <v>28</v>
      </c>
      <c r="E177" s="42" t="s">
        <v>79</v>
      </c>
      <c r="F177" s="43">
        <v>90</v>
      </c>
      <c r="G177" s="43">
        <v>15.07</v>
      </c>
      <c r="H177" s="43">
        <v>14.28</v>
      </c>
      <c r="I177" s="43">
        <v>5.99</v>
      </c>
      <c r="J177" s="43">
        <v>212.9</v>
      </c>
      <c r="K177" s="44" t="s">
        <v>80</v>
      </c>
      <c r="L177" s="43">
        <v>36.43</v>
      </c>
    </row>
    <row r="178" spans="1:12" ht="15">
      <c r="A178" s="23"/>
      <c r="B178" s="15"/>
      <c r="C178" s="11"/>
      <c r="D178" s="7" t="s">
        <v>29</v>
      </c>
      <c r="E178" s="42" t="s">
        <v>77</v>
      </c>
      <c r="F178" s="43">
        <v>150</v>
      </c>
      <c r="G178" s="43">
        <v>3.07</v>
      </c>
      <c r="H178" s="43">
        <v>5.31</v>
      </c>
      <c r="I178" s="43">
        <v>19.82</v>
      </c>
      <c r="J178" s="43">
        <v>139.4</v>
      </c>
      <c r="K178" s="44" t="s">
        <v>78</v>
      </c>
      <c r="L178" s="43">
        <v>14.13</v>
      </c>
    </row>
    <row r="179" spans="1:12" ht="15">
      <c r="A179" s="23"/>
      <c r="B179" s="15"/>
      <c r="C179" s="11"/>
      <c r="D179" s="7" t="s">
        <v>30</v>
      </c>
      <c r="E179" s="42" t="s">
        <v>81</v>
      </c>
      <c r="F179" s="43">
        <v>200</v>
      </c>
      <c r="G179" s="43">
        <v>0.13</v>
      </c>
      <c r="H179" s="43">
        <v>0.09</v>
      </c>
      <c r="I179" s="43">
        <v>7.85</v>
      </c>
      <c r="J179" s="43">
        <v>32.700000000000003</v>
      </c>
      <c r="K179" s="44" t="s">
        <v>82</v>
      </c>
      <c r="L179" s="43">
        <v>11.38</v>
      </c>
    </row>
    <row r="180" spans="1:12" ht="15">
      <c r="A180" s="23"/>
      <c r="B180" s="15"/>
      <c r="C180" s="11"/>
      <c r="D180" s="7" t="s">
        <v>31</v>
      </c>
      <c r="E180" s="42" t="s">
        <v>43</v>
      </c>
      <c r="F180" s="43">
        <v>45</v>
      </c>
      <c r="G180" s="43">
        <v>3.4</v>
      </c>
      <c r="H180" s="43">
        <v>0.4</v>
      </c>
      <c r="I180" s="43">
        <v>22.1</v>
      </c>
      <c r="J180" s="43">
        <v>105.5</v>
      </c>
      <c r="K180" s="44" t="s">
        <v>41</v>
      </c>
      <c r="L180" s="43">
        <v>2.88</v>
      </c>
    </row>
    <row r="181" spans="1:12" ht="15">
      <c r="A181" s="23"/>
      <c r="B181" s="15"/>
      <c r="C181" s="11"/>
      <c r="D181" s="7" t="s">
        <v>32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24</v>
      </c>
      <c r="E182" s="42" t="s">
        <v>121</v>
      </c>
      <c r="F182" s="43">
        <v>170</v>
      </c>
      <c r="G182" s="43">
        <v>2.5499999999999998</v>
      </c>
      <c r="H182" s="43">
        <v>0.85</v>
      </c>
      <c r="I182" s="43">
        <v>35.700000000000003</v>
      </c>
      <c r="J182" s="43">
        <v>160.69999999999999</v>
      </c>
      <c r="K182" s="44" t="s">
        <v>41</v>
      </c>
      <c r="L182" s="43">
        <v>33.659999999999997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>
      <c r="A184" s="24"/>
      <c r="B184" s="17"/>
      <c r="C184" s="8"/>
      <c r="D184" s="18" t="s">
        <v>33</v>
      </c>
      <c r="E184" s="9"/>
      <c r="F184" s="19">
        <f>SUM(F175:F183)</f>
        <v>915</v>
      </c>
      <c r="G184" s="19">
        <f t="shared" ref="G184:J184" si="80">SUM(G175:G183)</f>
        <v>31.849999999999998</v>
      </c>
      <c r="H184" s="19">
        <f t="shared" si="80"/>
        <v>28.75</v>
      </c>
      <c r="I184" s="19">
        <f t="shared" si="80"/>
        <v>113.62</v>
      </c>
      <c r="J184" s="19">
        <f t="shared" si="80"/>
        <v>840.8</v>
      </c>
      <c r="K184" s="25"/>
      <c r="L184" s="19">
        <f t="shared" ref="L184" si="81">SUM(L175:L183)</f>
        <v>112.08999999999999</v>
      </c>
    </row>
    <row r="185" spans="1:12" ht="15">
      <c r="A185" s="29">
        <f>A166</f>
        <v>2</v>
      </c>
      <c r="B185" s="30">
        <f>B166</f>
        <v>4</v>
      </c>
      <c r="C185" s="60" t="s">
        <v>4</v>
      </c>
      <c r="D185" s="61"/>
      <c r="E185" s="31"/>
      <c r="F185" s="32">
        <f>F174+F184</f>
        <v>915</v>
      </c>
      <c r="G185" s="32">
        <f t="shared" ref="G185" si="82">G174+G184</f>
        <v>31.849999999999998</v>
      </c>
      <c r="H185" s="32">
        <f t="shared" ref="H185" si="83">H174+H184</f>
        <v>28.75</v>
      </c>
      <c r="I185" s="32">
        <f t="shared" ref="I185" si="84">I174+I184</f>
        <v>113.62</v>
      </c>
      <c r="J185" s="32">
        <f t="shared" ref="J185:L185" si="85">J174+J184</f>
        <v>840.8</v>
      </c>
      <c r="K185" s="32"/>
      <c r="L185" s="32">
        <f t="shared" si="85"/>
        <v>112.08999999999999</v>
      </c>
    </row>
    <row r="186" spans="1:12" ht="15">
      <c r="A186" s="20">
        <v>2</v>
      </c>
      <c r="B186" s="21">
        <v>5</v>
      </c>
      <c r="C186" s="22" t="s">
        <v>20</v>
      </c>
      <c r="D186" s="5" t="s">
        <v>21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>
      <c r="A187" s="23"/>
      <c r="B187" s="15"/>
      <c r="C187" s="11"/>
      <c r="D187" s="6" t="s">
        <v>26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22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23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24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6" t="s">
        <v>23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.75" customHeight="1">
      <c r="A193" s="24"/>
      <c r="B193" s="17"/>
      <c r="C193" s="8"/>
      <c r="D193" s="18" t="s">
        <v>33</v>
      </c>
      <c r="E193" s="9"/>
      <c r="F193" s="19">
        <f>SUM(F186:F192)</f>
        <v>0</v>
      </c>
      <c r="G193" s="19">
        <f t="shared" ref="G193:J193" si="86">SUM(G186:G192)</f>
        <v>0</v>
      </c>
      <c r="H193" s="19">
        <f t="shared" si="86"/>
        <v>0</v>
      </c>
      <c r="I193" s="19">
        <f t="shared" si="86"/>
        <v>0</v>
      </c>
      <c r="J193" s="19">
        <f t="shared" si="86"/>
        <v>0</v>
      </c>
      <c r="K193" s="25"/>
      <c r="L193" s="19">
        <f t="shared" ref="L193" si="87">SUM(L186:L192)</f>
        <v>0</v>
      </c>
    </row>
    <row r="194" spans="1:12" ht="15">
      <c r="A194" s="26">
        <f>A186</f>
        <v>2</v>
      </c>
      <c r="B194" s="13">
        <f>B186</f>
        <v>5</v>
      </c>
      <c r="C194" s="10" t="s">
        <v>25</v>
      </c>
      <c r="D194" s="7" t="s">
        <v>26</v>
      </c>
      <c r="E194" s="42" t="s">
        <v>107</v>
      </c>
      <c r="F194" s="43">
        <v>60</v>
      </c>
      <c r="G194" s="43">
        <v>0.66</v>
      </c>
      <c r="H194" s="43">
        <v>0.12</v>
      </c>
      <c r="I194" s="43">
        <v>2.2799999999999998</v>
      </c>
      <c r="J194" s="43">
        <v>12.8</v>
      </c>
      <c r="K194" s="44" t="s">
        <v>122</v>
      </c>
      <c r="L194" s="43">
        <v>17.73</v>
      </c>
    </row>
    <row r="195" spans="1:12" ht="15">
      <c r="A195" s="23"/>
      <c r="B195" s="15"/>
      <c r="C195" s="11"/>
      <c r="D195" s="7" t="s">
        <v>27</v>
      </c>
      <c r="E195" s="42" t="s">
        <v>120</v>
      </c>
      <c r="F195" s="43">
        <v>200</v>
      </c>
      <c r="G195" s="43">
        <v>4.75</v>
      </c>
      <c r="H195" s="43">
        <v>5.78</v>
      </c>
      <c r="I195" s="43">
        <v>13.64</v>
      </c>
      <c r="J195" s="43">
        <v>125.5</v>
      </c>
      <c r="K195" s="44" t="s">
        <v>137</v>
      </c>
      <c r="L195" s="43">
        <v>10.99</v>
      </c>
    </row>
    <row r="196" spans="1:12" ht="15">
      <c r="A196" s="23"/>
      <c r="B196" s="15"/>
      <c r="C196" s="11"/>
      <c r="D196" s="7" t="s">
        <v>28</v>
      </c>
      <c r="E196" s="42" t="s">
        <v>104</v>
      </c>
      <c r="F196" s="43">
        <v>90</v>
      </c>
      <c r="G196" s="43">
        <v>12.31</v>
      </c>
      <c r="H196" s="43">
        <v>10.94</v>
      </c>
      <c r="I196" s="43">
        <v>6.07</v>
      </c>
      <c r="J196" s="43">
        <v>172</v>
      </c>
      <c r="K196" s="44" t="s">
        <v>105</v>
      </c>
      <c r="L196" s="43">
        <v>47.07</v>
      </c>
    </row>
    <row r="197" spans="1:12" ht="15">
      <c r="A197" s="23"/>
      <c r="B197" s="15"/>
      <c r="C197" s="11"/>
      <c r="D197" s="7" t="s">
        <v>29</v>
      </c>
      <c r="E197" s="42" t="s">
        <v>66</v>
      </c>
      <c r="F197" s="43">
        <v>150</v>
      </c>
      <c r="G197" s="43">
        <v>5.3</v>
      </c>
      <c r="H197" s="43">
        <v>4.9000000000000004</v>
      </c>
      <c r="I197" s="43">
        <v>32.799999999999997</v>
      </c>
      <c r="J197" s="43">
        <v>196.8</v>
      </c>
      <c r="K197" s="44" t="s">
        <v>67</v>
      </c>
      <c r="L197" s="43">
        <v>5.69</v>
      </c>
    </row>
    <row r="198" spans="1:12" ht="15">
      <c r="A198" s="23"/>
      <c r="B198" s="15"/>
      <c r="C198" s="11"/>
      <c r="D198" s="7" t="s">
        <v>30</v>
      </c>
      <c r="E198" s="42" t="s">
        <v>70</v>
      </c>
      <c r="F198" s="43">
        <v>200</v>
      </c>
      <c r="G198" s="43">
        <v>0.3</v>
      </c>
      <c r="H198" s="43">
        <v>0.1</v>
      </c>
      <c r="I198" s="43">
        <v>8.4</v>
      </c>
      <c r="J198" s="43">
        <v>35.5</v>
      </c>
      <c r="K198" s="44" t="s">
        <v>71</v>
      </c>
      <c r="L198" s="43">
        <v>16.690000000000001</v>
      </c>
    </row>
    <row r="199" spans="1:12" ht="15">
      <c r="A199" s="23"/>
      <c r="B199" s="15"/>
      <c r="C199" s="11"/>
      <c r="D199" s="7" t="s">
        <v>31</v>
      </c>
      <c r="E199" s="42" t="s">
        <v>43</v>
      </c>
      <c r="F199" s="43">
        <v>60</v>
      </c>
      <c r="G199" s="43">
        <v>4.5999999999999996</v>
      </c>
      <c r="H199" s="43">
        <v>0.5</v>
      </c>
      <c r="I199" s="43">
        <v>29.5</v>
      </c>
      <c r="J199" s="43">
        <v>140.6</v>
      </c>
      <c r="K199" s="44" t="s">
        <v>41</v>
      </c>
      <c r="L199" s="43">
        <v>3.84</v>
      </c>
    </row>
    <row r="200" spans="1:12" ht="15">
      <c r="A200" s="23"/>
      <c r="B200" s="15"/>
      <c r="C200" s="11"/>
      <c r="D200" s="7" t="s">
        <v>32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>
      <c r="A201" s="23"/>
      <c r="B201" s="15"/>
      <c r="C201" s="11"/>
      <c r="D201" s="6" t="s">
        <v>55</v>
      </c>
      <c r="E201" s="42" t="s">
        <v>100</v>
      </c>
      <c r="F201" s="43">
        <v>20</v>
      </c>
      <c r="G201" s="43">
        <v>0.7</v>
      </c>
      <c r="H201" s="43">
        <v>0.5</v>
      </c>
      <c r="I201" s="43">
        <v>1.8</v>
      </c>
      <c r="J201" s="43">
        <v>14.1</v>
      </c>
      <c r="K201" s="44" t="s">
        <v>101</v>
      </c>
      <c r="L201" s="43">
        <v>0.72</v>
      </c>
    </row>
    <row r="202" spans="1:12" ht="15">
      <c r="A202" s="23"/>
      <c r="B202" s="15"/>
      <c r="C202" s="11"/>
      <c r="D202" s="6" t="s">
        <v>24</v>
      </c>
      <c r="E202" s="42" t="s">
        <v>72</v>
      </c>
      <c r="F202" s="43">
        <v>220</v>
      </c>
      <c r="G202" s="43">
        <v>0.88</v>
      </c>
      <c r="H202" s="43">
        <v>0.66</v>
      </c>
      <c r="I202" s="43">
        <v>22.66</v>
      </c>
      <c r="J202" s="43">
        <v>100.1</v>
      </c>
      <c r="K202" s="44" t="s">
        <v>41</v>
      </c>
      <c r="L202" s="43">
        <v>62.92</v>
      </c>
    </row>
    <row r="203" spans="1:12" ht="15">
      <c r="A203" s="24"/>
      <c r="B203" s="17"/>
      <c r="C203" s="8"/>
      <c r="D203" s="18" t="s">
        <v>33</v>
      </c>
      <c r="E203" s="9"/>
      <c r="F203" s="19">
        <f>SUM(F194:F202)</f>
        <v>1000</v>
      </c>
      <c r="G203" s="19">
        <f t="shared" ref="G203:J203" si="88">SUM(G194:G202)</f>
        <v>29.5</v>
      </c>
      <c r="H203" s="19">
        <f t="shared" si="88"/>
        <v>23.500000000000004</v>
      </c>
      <c r="I203" s="19">
        <f t="shared" si="88"/>
        <v>117.14999999999999</v>
      </c>
      <c r="J203" s="19">
        <f t="shared" si="88"/>
        <v>797.40000000000009</v>
      </c>
      <c r="K203" s="25"/>
      <c r="L203" s="19">
        <f t="shared" ref="L203" si="89">SUM(L194:L202)</f>
        <v>165.64999999999998</v>
      </c>
    </row>
    <row r="204" spans="1:12" ht="15">
      <c r="A204" s="29">
        <f>A186</f>
        <v>2</v>
      </c>
      <c r="B204" s="30">
        <f>B186</f>
        <v>5</v>
      </c>
      <c r="C204" s="60" t="s">
        <v>4</v>
      </c>
      <c r="D204" s="61"/>
      <c r="E204" s="31"/>
      <c r="F204" s="32">
        <f>F193+F203</f>
        <v>1000</v>
      </c>
      <c r="G204" s="32">
        <f t="shared" ref="G204" si="90">G193+G203</f>
        <v>29.5</v>
      </c>
      <c r="H204" s="32">
        <f t="shared" ref="H204" si="91">H193+H203</f>
        <v>23.500000000000004</v>
      </c>
      <c r="I204" s="32">
        <f t="shared" ref="I204" si="92">I193+I203</f>
        <v>117.14999999999999</v>
      </c>
      <c r="J204" s="32">
        <f t="shared" ref="J204:L204" si="93">J193+J203</f>
        <v>797.40000000000009</v>
      </c>
      <c r="K204" s="32"/>
      <c r="L204" s="32">
        <f t="shared" si="93"/>
        <v>165.64999999999998</v>
      </c>
    </row>
    <row r="205" spans="1:12">
      <c r="A205" s="27"/>
      <c r="B205" s="28"/>
      <c r="C205" s="62" t="s">
        <v>5</v>
      </c>
      <c r="D205" s="62"/>
      <c r="E205" s="62"/>
      <c r="F205" s="34">
        <f>(F27+F46+F66+F85+F106+F125+F146+F165+F185+F204)/(IF(F27=0,0,1)+IF(F46=0,0,1)+IF(F66=0,0,1)+IF(F85=0,0,1)+IF(F106=0,0,1)+IF(F125=0,0,1)+IF(F146=0,0,1)+IF(F165=0,0,1)+IF(F185=0,0,1)+IF(F204=0,0,1))</f>
        <v>945</v>
      </c>
      <c r="G205" s="34">
        <f>(G27+G46+G66+G85+G106+G125+G146+G165+G185+G204)/(IF(G27=0,0,1)+IF(G46=0,0,1)+IF(G66=0,0,1)+IF(G85=0,0,1)+IF(G106=0,0,1)+IF(G125=0,0,1)+IF(G146=0,0,1)+IF(G165=0,0,1)+IF(G185=0,0,1)+IF(G204=0,0,1))</f>
        <v>35.089000000000006</v>
      </c>
      <c r="H205" s="34">
        <f>(H27+H46+H66+H85+H106+H125+H146+H165+H185+H204)/(IF(H27=0,0,1)+IF(H46=0,0,1)+IF(H66=0,0,1)+IF(H85=0,0,1)+IF(H106=0,0,1)+IF(H125=0,0,1)+IF(H146=0,0,1)+IF(H165=0,0,1)+IF(H185=0,0,1)+IF(H204=0,0,1))</f>
        <v>26.933000000000003</v>
      </c>
      <c r="I205" s="34">
        <f>(I27+I46+I66+I85+I106+I125+I146+I165+I185+I204)/(IF(I27=0,0,1)+IF(I46=0,0,1)+IF(I66=0,0,1)+IF(I85=0,0,1)+IF(I106=0,0,1)+IF(I125=0,0,1)+IF(I146=0,0,1)+IF(I165=0,0,1)+IF(I185=0,0,1)+IF(I204=0,0,1))</f>
        <v>116.11100000000002</v>
      </c>
      <c r="J205" s="34">
        <f>(J27+J46+J66+J85+J106+J125+J146+J165+J185+J204)/(IF(J27=0,0,1)+IF(J46=0,0,1)+IF(J66=0,0,1)+IF(J85=0,0,1)+IF(J106=0,0,1)+IF(J125=0,0,1)+IF(J146=0,0,1)+IF(J165=0,0,1)+IF(J185=0,0,1)+IF(J204=0,0,1))</f>
        <v>850.85</v>
      </c>
      <c r="K205" s="34"/>
      <c r="L205" s="34">
        <f>(L27+L46+L66+L85+L106+L125+L146+L165+L185+L204)/(IF(L27=0,0,1)+IF(L46=0,0,1)+IF(L66=0,0,1)+IF(L85=0,0,1)+IF(L106=0,0,1)+IF(L125=0,0,1)+IF(L146=0,0,1)+IF(L165=0,0,1)+IF(L185=0,0,1)+IF(L204=0,0,1))</f>
        <v>139.37899999999999</v>
      </c>
    </row>
  </sheetData>
  <mergeCells count="14">
    <mergeCell ref="C85:D85"/>
    <mergeCell ref="C106:D106"/>
    <mergeCell ref="C27:D27"/>
    <mergeCell ref="C205:E205"/>
    <mergeCell ref="C204:D204"/>
    <mergeCell ref="C125:D125"/>
    <mergeCell ref="C146:D146"/>
    <mergeCell ref="C165:D165"/>
    <mergeCell ref="C185:D185"/>
    <mergeCell ref="C1:E1"/>
    <mergeCell ref="H1:K1"/>
    <mergeCell ref="H2:K2"/>
    <mergeCell ref="C46:D46"/>
    <mergeCell ref="C66:D6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2024-04-05T01:00:24Z</cp:lastPrinted>
  <dcterms:created xsi:type="dcterms:W3CDTF">2022-05-16T14:23:56Z</dcterms:created>
  <dcterms:modified xsi:type="dcterms:W3CDTF">2024-04-05T04:00:11Z</dcterms:modified>
</cp:coreProperties>
</file>